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rio\Documents\Comitato Regionale\Per sito\"/>
    </mc:Choice>
  </mc:AlternateContent>
  <bookViews>
    <workbookView xWindow="0" yWindow="0" windowWidth="20490" windowHeight="7755"/>
  </bookViews>
  <sheets>
    <sheet name="GIOCHI" sheetId="7" r:id="rId1"/>
    <sheet name="COLLETTIVO" sheetId="8" r:id="rId2"/>
    <sheet name="TOTALE" sheetId="9" r:id="rId3"/>
  </sheets>
  <calcPr calcId="152511"/>
</workbook>
</file>

<file path=xl/calcChain.xml><?xml version="1.0" encoding="utf-8"?>
<calcChain xmlns="http://schemas.openxmlformats.org/spreadsheetml/2006/main">
  <c r="D26" i="8" l="1"/>
  <c r="D27" i="8"/>
  <c r="D29" i="8"/>
  <c r="D30" i="8"/>
  <c r="D31" i="8"/>
  <c r="D32" i="8"/>
  <c r="D33" i="8"/>
  <c r="D28" i="8"/>
  <c r="X26" i="9"/>
  <c r="X30" i="9"/>
  <c r="X25" i="9"/>
  <c r="X23" i="9"/>
  <c r="X28" i="9"/>
  <c r="X24" i="9"/>
  <c r="X27" i="9"/>
  <c r="X29" i="9"/>
  <c r="X12" i="9"/>
  <c r="X15" i="9"/>
  <c r="X16" i="9"/>
  <c r="X11" i="9"/>
  <c r="X9" i="9"/>
  <c r="X14" i="9"/>
  <c r="X10" i="9"/>
  <c r="X17" i="9"/>
  <c r="X13" i="9"/>
  <c r="S26" i="9"/>
  <c r="S30" i="9"/>
  <c r="S25" i="9"/>
  <c r="S23" i="9"/>
  <c r="S28" i="9"/>
  <c r="S24" i="9"/>
  <c r="S27" i="9"/>
  <c r="S29" i="9"/>
  <c r="S12" i="9"/>
  <c r="S15" i="9"/>
  <c r="S16" i="9"/>
  <c r="S11" i="9"/>
  <c r="S9" i="9"/>
  <c r="S14" i="9"/>
  <c r="S10" i="9"/>
  <c r="S17" i="9"/>
  <c r="S13" i="9"/>
  <c r="N26" i="9"/>
  <c r="N30" i="9"/>
  <c r="N25" i="9"/>
  <c r="N23" i="9"/>
  <c r="N28" i="9"/>
  <c r="N24" i="9"/>
  <c r="N27" i="9"/>
  <c r="N29" i="9"/>
  <c r="N12" i="9"/>
  <c r="N15" i="9"/>
  <c r="N16" i="9"/>
  <c r="N11" i="9"/>
  <c r="N9" i="9"/>
  <c r="N14" i="9"/>
  <c r="N10" i="9"/>
  <c r="N17" i="9"/>
  <c r="N13" i="9"/>
  <c r="I12" i="9"/>
  <c r="I15" i="9"/>
  <c r="I16" i="9"/>
  <c r="I11" i="9"/>
  <c r="I9" i="9"/>
  <c r="I14" i="9"/>
  <c r="I10" i="9"/>
  <c r="I17" i="9"/>
  <c r="I13" i="9"/>
  <c r="I26" i="9"/>
  <c r="I30" i="9"/>
  <c r="I25" i="9"/>
  <c r="I23" i="9"/>
  <c r="I28" i="9"/>
  <c r="I24" i="9"/>
  <c r="I27" i="9"/>
  <c r="I29" i="9"/>
  <c r="F27" i="9"/>
  <c r="D27" i="9" s="1"/>
  <c r="F24" i="9"/>
  <c r="D24" i="9"/>
  <c r="F28" i="9"/>
  <c r="D28" i="9" s="1"/>
  <c r="F23" i="9"/>
  <c r="D23" i="9"/>
  <c r="F25" i="9"/>
  <c r="F30" i="9"/>
  <c r="F26" i="9"/>
  <c r="F29" i="9"/>
  <c r="D29" i="9" s="1"/>
  <c r="F17" i="9"/>
  <c r="D17" i="9"/>
  <c r="F10" i="9"/>
  <c r="D10" i="9" s="1"/>
  <c r="F14" i="9"/>
  <c r="D14" i="9"/>
  <c r="F9" i="9"/>
  <c r="D9" i="9" s="1"/>
  <c r="F11" i="9"/>
  <c r="D11" i="9"/>
  <c r="F16" i="9"/>
  <c r="D16" i="9" s="1"/>
  <c r="F15" i="9"/>
  <c r="D15" i="9"/>
  <c r="F12" i="9"/>
  <c r="D12" i="9" s="1"/>
  <c r="F13" i="9"/>
  <c r="D13" i="9"/>
  <c r="D25" i="9"/>
  <c r="D30" i="9"/>
  <c r="D26" i="9"/>
  <c r="F13" i="8"/>
  <c r="F14" i="8"/>
  <c r="D14" i="8" s="1"/>
  <c r="F15" i="8"/>
  <c r="D15" i="8" s="1"/>
  <c r="F17" i="8"/>
  <c r="F16" i="8"/>
  <c r="D16" i="8" s="1"/>
  <c r="F12" i="8"/>
  <c r="D17" i="8"/>
  <c r="F11" i="8"/>
  <c r="D11" i="8"/>
  <c r="D13" i="8"/>
  <c r="D12" i="8"/>
  <c r="F10" i="8"/>
  <c r="D10" i="8"/>
</calcChain>
</file>

<file path=xl/sharedStrings.xml><?xml version="1.0" encoding="utf-8"?>
<sst xmlns="http://schemas.openxmlformats.org/spreadsheetml/2006/main" count="302" uniqueCount="52">
  <si>
    <t>TOTALE</t>
  </si>
  <si>
    <t>Organizzata da:</t>
  </si>
  <si>
    <t xml:space="preserve">                        Denominazione Gara:</t>
  </si>
  <si>
    <t>TROFEO RAGAZZI</t>
  </si>
  <si>
    <t>Svoltasi il:</t>
  </si>
  <si>
    <t>Impianto e Indirizzo:</t>
  </si>
  <si>
    <t>COLLETTIVO + PERCORSI</t>
  </si>
  <si>
    <t>CL</t>
  </si>
  <si>
    <t>SOCIETÀ</t>
  </si>
  <si>
    <t>COD</t>
  </si>
  <si>
    <t>COLL.</t>
  </si>
  <si>
    <t>PUNTI</t>
  </si>
  <si>
    <t>1^ PERCORSO</t>
  </si>
  <si>
    <t>2^ PERCORSO</t>
  </si>
  <si>
    <t>3^ PERCORSO</t>
  </si>
  <si>
    <t>4^ PERCORSO</t>
  </si>
  <si>
    <t>TEMPO</t>
  </si>
  <si>
    <t>PEN</t>
  </si>
  <si>
    <t>TOT</t>
  </si>
  <si>
    <t>J</t>
  </si>
  <si>
    <t>PT</t>
  </si>
  <si>
    <t>TRITIUM</t>
  </si>
  <si>
    <r>
      <t xml:space="preserve">Disciplina: </t>
    </r>
    <r>
      <rPr>
        <b/>
        <sz val="8"/>
        <rFont val="Trebuchet MS"/>
        <family val="2"/>
      </rPr>
      <t>Ginnastica per Tutti</t>
    </r>
  </si>
  <si>
    <r>
      <t>Categoria:</t>
    </r>
    <r>
      <rPr>
        <b/>
        <sz val="8"/>
        <rFont val="Trebuchet MS"/>
        <family val="2"/>
      </rPr>
      <t xml:space="preserve"> 1-2 Fascia</t>
    </r>
  </si>
  <si>
    <t xml:space="preserve">SANNAZZARESE </t>
  </si>
  <si>
    <t xml:space="preserve">GINNASTICA PAVESE </t>
  </si>
  <si>
    <t>GIOCHI</t>
  </si>
  <si>
    <t xml:space="preserve">TOTALE </t>
  </si>
  <si>
    <t>SAN ZENO</t>
  </si>
  <si>
    <t>FUTURE GYM  SQ. A</t>
  </si>
  <si>
    <t>GINNASTICA AIRONE MN</t>
  </si>
  <si>
    <t>PALAZZETTO DELLO SPORT DI MARMIROLO MN</t>
  </si>
  <si>
    <t>AIRONE MN</t>
  </si>
  <si>
    <t>PALAZZETTO DELLO SPORT MARMIROLO MN</t>
  </si>
  <si>
    <t>SERMIDE</t>
  </si>
  <si>
    <t>GINNICA 96</t>
  </si>
  <si>
    <t>GINNASTICA PAVESE SQ.A</t>
  </si>
  <si>
    <t>ARTERITMICA PARABIAGO</t>
  </si>
  <si>
    <t>FUTUREGYM</t>
  </si>
  <si>
    <t>SPORT CASSANO</t>
  </si>
  <si>
    <t>COMENSE</t>
  </si>
  <si>
    <t>TREVICASS</t>
  </si>
  <si>
    <t>X</t>
  </si>
  <si>
    <t>FINALE REGIONALE - TROFEO RAGAZZI - 1° FASCIA - MARMIROLO MN 29-3-2014</t>
  </si>
  <si>
    <t>PALAZZETTO DELLO SPORT DI MARMIROLO</t>
  </si>
  <si>
    <t>FINALE REGIONALE - TROFEO RAGAZZI - 2° FASCIA -MARMIROLO MN</t>
  </si>
  <si>
    <t xml:space="preserve">COLLETTIVO </t>
  </si>
  <si>
    <t>FINALE REGIONALE - TROFEO RAGAZZI - 2° FASCIA - MARMIROLO MN</t>
  </si>
  <si>
    <t>FINALE REGIONALE - TROFEO RAGAZZI - PRIMA FASCIA</t>
  </si>
  <si>
    <t xml:space="preserve">FINALE REGIONALE - TROFEO RAGAZZI - 1° FASCIA - MARMIROLO MN </t>
  </si>
  <si>
    <t xml:space="preserve"> PERCORSI</t>
  </si>
  <si>
    <t>COMITATO REGIONALE 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</si>
</sst>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8" formatCode="[$-F800]dddd\,\ mmmm\ dd\,\ yyyy"/>
    <numFmt numFmtId="189" formatCode="mm\:ss.0;@"/>
    <numFmt numFmtId="190" formatCode="mm\:ss.00;@"/>
  </numFmts>
  <fonts count="21" x14ac:knownFonts="1">
    <font>
      <sz val="10"/>
      <name val="Century Gothic"/>
    </font>
    <font>
      <sz val="10"/>
      <name val="Arial"/>
      <family val="2"/>
    </font>
    <font>
      <sz val="8"/>
      <name val="Arial"/>
      <family val="2"/>
    </font>
    <font>
      <sz val="8"/>
      <name val="Trebuchet MS"/>
      <family val="2"/>
    </font>
    <font>
      <b/>
      <i/>
      <sz val="14"/>
      <name val="Century Schoolbook"/>
      <family val="1"/>
    </font>
    <font>
      <sz val="10"/>
      <name val="Trebuchet MS"/>
      <family val="2"/>
    </font>
    <font>
      <b/>
      <sz val="8"/>
      <name val="Trebuchet MS"/>
      <family val="2"/>
    </font>
    <font>
      <b/>
      <sz val="10"/>
      <name val="Arial"/>
      <family val="2"/>
    </font>
    <font>
      <b/>
      <sz val="10"/>
      <name val="Trebuchet MS"/>
      <family val="2"/>
    </font>
    <font>
      <b/>
      <sz val="16"/>
      <color indexed="17"/>
      <name val="Arial"/>
      <family val="2"/>
    </font>
    <font>
      <b/>
      <sz val="20"/>
      <color indexed="57"/>
      <name val="Arial"/>
      <family val="2"/>
    </font>
    <font>
      <sz val="10"/>
      <color indexed="57"/>
      <name val="Arial"/>
      <family val="2"/>
    </font>
    <font>
      <sz val="20"/>
      <color indexed="57"/>
      <name val="Arial"/>
      <family val="2"/>
    </font>
    <font>
      <b/>
      <sz val="18"/>
      <color indexed="17"/>
      <name val="Arial"/>
      <family val="2"/>
    </font>
    <font>
      <sz val="12"/>
      <name val="Century Gothic"/>
      <family val="2"/>
    </font>
    <font>
      <sz val="10"/>
      <name val="Verdana"/>
      <family val="2"/>
    </font>
    <font>
      <sz val="12"/>
      <name val="Century Gothic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7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/>
    <xf numFmtId="0" fontId="3" fillId="0" borderId="0" xfId="1" applyFont="1" applyAlignment="1">
      <alignment horizontal="right" vertical="center" wrapText="1"/>
    </xf>
    <xf numFmtId="0" fontId="6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/>
    <xf numFmtId="0" fontId="3" fillId="0" borderId="0" xfId="1" applyFont="1" applyAlignment="1">
      <alignment vertical="center"/>
    </xf>
    <xf numFmtId="0" fontId="3" fillId="0" borderId="0" xfId="1" applyFont="1" applyAlignment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applyFont="1"/>
    <xf numFmtId="0" fontId="10" fillId="0" borderId="0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189" fontId="6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5" fillId="0" borderId="3" xfId="1" applyFont="1" applyBorder="1" applyAlignment="1">
      <alignment horizontal="center" vertical="center"/>
    </xf>
    <xf numFmtId="190" fontId="3" fillId="0" borderId="2" xfId="1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90" fontId="3" fillId="0" borderId="2" xfId="1" applyNumberFormat="1" applyFont="1" applyFill="1" applyBorder="1" applyAlignment="1">
      <alignment horizontal="center"/>
    </xf>
    <xf numFmtId="1" fontId="15" fillId="0" borderId="3" xfId="1" applyNumberFormat="1" applyFont="1" applyBorder="1" applyAlignment="1">
      <alignment horizontal="center" vertical="center"/>
    </xf>
    <xf numFmtId="190" fontId="3" fillId="0" borderId="2" xfId="1" applyNumberFormat="1" applyFont="1" applyBorder="1" applyAlignment="1" applyProtection="1">
      <alignment horizontal="center"/>
      <protection locked="0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" fontId="8" fillId="0" borderId="0" xfId="1" applyNumberFormat="1" applyFont="1" applyAlignment="1">
      <alignment horizontal="center"/>
    </xf>
    <xf numFmtId="189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189" fontId="5" fillId="0" borderId="0" xfId="1" applyNumberFormat="1" applyFont="1" applyAlignment="1">
      <alignment horizontal="left"/>
    </xf>
    <xf numFmtId="189" fontId="3" fillId="0" borderId="0" xfId="1" applyNumberFormat="1" applyFont="1" applyAlignment="1"/>
    <xf numFmtId="0" fontId="16" fillId="0" borderId="2" xfId="1" applyFont="1" applyBorder="1" applyAlignment="1">
      <alignment horizontal="center"/>
    </xf>
    <xf numFmtId="0" fontId="16" fillId="0" borderId="2" xfId="1" applyFont="1" applyBorder="1"/>
    <xf numFmtId="188" fontId="3" fillId="0" borderId="0" xfId="1" applyNumberFormat="1" applyFont="1" applyAlignment="1">
      <alignment horizontal="left" vertical="center"/>
    </xf>
    <xf numFmtId="3" fontId="3" fillId="0" borderId="2" xfId="1" applyNumberFormat="1" applyFont="1" applyFill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6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189" fontId="3" fillId="0" borderId="2" xfId="1" applyNumberFormat="1" applyFont="1" applyBorder="1" applyAlignment="1">
      <alignment horizontal="center"/>
    </xf>
    <xf numFmtId="47" fontId="3" fillId="0" borderId="2" xfId="1" applyNumberFormat="1" applyFont="1" applyBorder="1" applyAlignment="1">
      <alignment horizontal="center"/>
    </xf>
    <xf numFmtId="2" fontId="15" fillId="0" borderId="3" xfId="1" applyNumberFormat="1" applyFont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20" fillId="0" borderId="2" xfId="1" applyFont="1" applyBorder="1" applyAlignment="1">
      <alignment horizontal="center"/>
    </xf>
    <xf numFmtId="2" fontId="15" fillId="0" borderId="3" xfId="1" applyNumberFormat="1" applyFont="1" applyFill="1" applyBorder="1" applyAlignment="1">
      <alignment horizontal="center" vertical="center"/>
    </xf>
    <xf numFmtId="2" fontId="15" fillId="2" borderId="3" xfId="1" applyNumberFormat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 vertical="center"/>
    </xf>
    <xf numFmtId="1" fontId="15" fillId="2" borderId="3" xfId="1" applyNumberFormat="1" applyFont="1" applyFill="1" applyBorder="1" applyAlignment="1">
      <alignment horizontal="center" vertical="center"/>
    </xf>
    <xf numFmtId="2" fontId="15" fillId="2" borderId="3" xfId="1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2" fontId="15" fillId="0" borderId="3" xfId="1" applyNumberFormat="1" applyFont="1" applyFill="1" applyBorder="1" applyAlignment="1">
      <alignment horizontal="center"/>
    </xf>
    <xf numFmtId="1" fontId="6" fillId="0" borderId="1" xfId="1" applyNumberFormat="1" applyFont="1" applyBorder="1" applyAlignment="1">
      <alignment horizontal="center" vertical="center"/>
    </xf>
    <xf numFmtId="1" fontId="6" fillId="0" borderId="5" xfId="1" applyNumberFormat="1" applyFont="1" applyBorder="1" applyAlignment="1">
      <alignment horizontal="center" vertical="center"/>
    </xf>
    <xf numFmtId="188" fontId="6" fillId="0" borderId="0" xfId="1" applyNumberFormat="1" applyFont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1" fontId="6" fillId="2" borderId="5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188" fontId="6" fillId="0" borderId="0" xfId="1" applyNumberFormat="1" applyFont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" fontId="6" fillId="0" borderId="5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</cellXfs>
  <cellStyles count="2">
    <cellStyle name="Normale" xfId="0" builtinId="0"/>
    <cellStyle name="Normale_CLASSIFICHE Trofeo_ragazzi Parabiago 28.02.2009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zoomScale="90" workbookViewId="0">
      <selection activeCell="E13" sqref="E13"/>
    </sheetView>
  </sheetViews>
  <sheetFormatPr defaultRowHeight="15" outlineLevelCol="1" x14ac:dyDescent="0.3"/>
  <cols>
    <col min="1" max="1" width="4.140625" style="32" customWidth="1"/>
    <col min="2" max="2" width="25" style="18" customWidth="1"/>
    <col min="3" max="3" width="6.140625" style="33" customWidth="1"/>
    <col min="4" max="4" width="7.7109375" style="33" customWidth="1"/>
    <col min="5" max="5" width="5.28515625" style="34" customWidth="1"/>
    <col min="6" max="6" width="7.5703125" style="33" customWidth="1"/>
    <col min="7" max="8" width="7.7109375" style="35" customWidth="1" outlineLevel="1"/>
    <col min="9" max="9" width="7.7109375" style="35" customWidth="1"/>
    <col min="10" max="10" width="3.140625" style="35" customWidth="1"/>
    <col min="11" max="11" width="2.85546875" style="36" customWidth="1"/>
    <col min="12" max="12" width="7.85546875" style="35" customWidth="1" outlineLevel="1"/>
    <col min="13" max="13" width="7.7109375" style="35" customWidth="1" outlineLevel="1"/>
    <col min="14" max="14" width="7.7109375" style="35" customWidth="1"/>
    <col min="15" max="15" width="4.5703125" style="35" customWidth="1"/>
    <col min="16" max="16" width="2.85546875" style="36" customWidth="1"/>
    <col min="17" max="18" width="7.7109375" style="35" customWidth="1" outlineLevel="1"/>
    <col min="19" max="19" width="7.7109375" style="35" customWidth="1"/>
    <col min="20" max="20" width="3.140625" style="35" customWidth="1"/>
    <col min="21" max="21" width="2.85546875" style="36" customWidth="1"/>
    <col min="22" max="23" width="7.7109375" style="35" customWidth="1" outlineLevel="1"/>
    <col min="24" max="24" width="7.7109375" style="35" customWidth="1"/>
    <col min="25" max="25" width="3.140625" style="35" customWidth="1"/>
    <col min="26" max="26" width="2.85546875" style="36" customWidth="1"/>
    <col min="27" max="16384" width="9.140625" style="18"/>
  </cols>
  <sheetData>
    <row r="1" spans="1:36" s="3" customFormat="1" ht="24" customHeight="1" x14ac:dyDescent="0.25">
      <c r="A1" s="2"/>
      <c r="B1" s="74" t="s">
        <v>51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</row>
    <row r="2" spans="1:36" s="4" customFormat="1" ht="17.25" customHeight="1" x14ac:dyDescent="0.2">
      <c r="B2" s="5" t="s">
        <v>2</v>
      </c>
      <c r="C2" s="6" t="s">
        <v>3</v>
      </c>
      <c r="D2" s="7"/>
      <c r="E2" s="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4" customFormat="1" ht="17.25" customHeight="1" x14ac:dyDescent="0.3">
      <c r="B3" s="5" t="s">
        <v>1</v>
      </c>
      <c r="C3" s="8" t="s">
        <v>30</v>
      </c>
      <c r="D3" s="7"/>
      <c r="E3" s="7"/>
      <c r="H3" s="9"/>
      <c r="I3" s="9"/>
      <c r="J3" s="75" t="s">
        <v>4</v>
      </c>
      <c r="K3" s="75"/>
      <c r="L3" s="75"/>
      <c r="M3" s="75"/>
      <c r="N3" s="75"/>
      <c r="O3" s="66">
        <v>41727</v>
      </c>
      <c r="P3" s="66"/>
      <c r="Q3" s="66"/>
      <c r="R3" s="66"/>
      <c r="S3" s="66"/>
      <c r="T3" s="11"/>
      <c r="U3" s="12"/>
      <c r="V3" s="12"/>
      <c r="W3" s="12"/>
      <c r="X3" s="12"/>
      <c r="Y3" s="10"/>
      <c r="Z3" s="13"/>
      <c r="AA3" s="13"/>
      <c r="AB3" s="14"/>
      <c r="AC3" s="14"/>
      <c r="AD3" s="14"/>
      <c r="AE3" s="14"/>
      <c r="AF3" s="14"/>
      <c r="AG3" s="14"/>
      <c r="AH3" s="14"/>
      <c r="AI3" s="14"/>
    </row>
    <row r="4" spans="1:36" s="14" customFormat="1" ht="41.25" customHeight="1" x14ac:dyDescent="0.25">
      <c r="B4" s="5" t="s">
        <v>5</v>
      </c>
      <c r="C4" s="76" t="s">
        <v>31</v>
      </c>
      <c r="D4" s="76"/>
      <c r="E4" s="76"/>
      <c r="F4" s="76"/>
      <c r="G4" s="76"/>
      <c r="H4" s="76"/>
      <c r="I4" s="76"/>
      <c r="J4" s="75" t="s">
        <v>22</v>
      </c>
      <c r="K4" s="75"/>
      <c r="L4" s="75"/>
      <c r="M4" s="75"/>
      <c r="N4" s="75"/>
      <c r="O4" s="41" t="s">
        <v>23</v>
      </c>
      <c r="P4" s="45"/>
      <c r="Q4" s="46"/>
      <c r="T4" s="3"/>
      <c r="U4" s="3"/>
      <c r="V4" s="15"/>
      <c r="W4" s="15"/>
      <c r="X4" s="3"/>
    </row>
    <row r="5" spans="1:36" ht="18.75" customHeigh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36" s="20" customFormat="1" ht="27" customHeight="1" x14ac:dyDescent="0.25">
      <c r="A6" s="73" t="s">
        <v>49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19"/>
      <c r="AB6" s="19"/>
      <c r="AC6" s="19"/>
      <c r="AD6" s="19"/>
      <c r="AE6" s="19"/>
      <c r="AF6" s="19"/>
      <c r="AJ6" s="21"/>
    </row>
    <row r="7" spans="1:36" s="20" customFormat="1" ht="27" customHeight="1" x14ac:dyDescent="0.25">
      <c r="A7" s="67" t="s">
        <v>50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19"/>
      <c r="AB7" s="19"/>
      <c r="AC7" s="19"/>
      <c r="AD7" s="19"/>
      <c r="AE7" s="19"/>
      <c r="AF7" s="19"/>
      <c r="AJ7" s="21"/>
    </row>
    <row r="8" spans="1:36" ht="15" customHeigh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36" s="8" customFormat="1" ht="13.5" customHeight="1" x14ac:dyDescent="0.25">
      <c r="A9" s="68" t="s">
        <v>7</v>
      </c>
      <c r="B9" s="68" t="s">
        <v>8</v>
      </c>
      <c r="C9" s="68" t="s">
        <v>9</v>
      </c>
      <c r="D9" s="77" t="s">
        <v>27</v>
      </c>
      <c r="E9" s="64" t="s">
        <v>10</v>
      </c>
      <c r="F9" s="70" t="s">
        <v>26</v>
      </c>
      <c r="G9" s="72" t="s">
        <v>12</v>
      </c>
      <c r="H9" s="72"/>
      <c r="I9" s="72"/>
      <c r="J9" s="72"/>
      <c r="K9" s="72"/>
      <c r="L9" s="72" t="s">
        <v>13</v>
      </c>
      <c r="M9" s="72"/>
      <c r="N9" s="72"/>
      <c r="O9" s="72"/>
      <c r="P9" s="72"/>
      <c r="Q9" s="72" t="s">
        <v>14</v>
      </c>
      <c r="R9" s="72"/>
      <c r="S9" s="72"/>
      <c r="T9" s="72"/>
      <c r="U9" s="72"/>
      <c r="V9" s="72" t="s">
        <v>15</v>
      </c>
      <c r="W9" s="72"/>
      <c r="X9" s="72"/>
      <c r="Y9" s="72"/>
      <c r="Z9" s="72"/>
    </row>
    <row r="10" spans="1:36" s="8" customFormat="1" ht="13.5" x14ac:dyDescent="0.25">
      <c r="A10" s="69"/>
      <c r="B10" s="69"/>
      <c r="C10" s="69"/>
      <c r="D10" s="78"/>
      <c r="E10" s="65"/>
      <c r="F10" s="71"/>
      <c r="G10" s="23" t="s">
        <v>16</v>
      </c>
      <c r="H10" s="23" t="s">
        <v>17</v>
      </c>
      <c r="I10" s="23" t="s">
        <v>18</v>
      </c>
      <c r="J10" s="23" t="s">
        <v>19</v>
      </c>
      <c r="K10" s="22" t="s">
        <v>20</v>
      </c>
      <c r="L10" s="23" t="s">
        <v>16</v>
      </c>
      <c r="M10" s="23" t="s">
        <v>17</v>
      </c>
      <c r="N10" s="23" t="s">
        <v>18</v>
      </c>
      <c r="O10" s="23" t="s">
        <v>19</v>
      </c>
      <c r="P10" s="22" t="s">
        <v>20</v>
      </c>
      <c r="Q10" s="23" t="s">
        <v>16</v>
      </c>
      <c r="R10" s="23" t="s">
        <v>17</v>
      </c>
      <c r="S10" s="23" t="s">
        <v>18</v>
      </c>
      <c r="T10" s="23" t="s">
        <v>19</v>
      </c>
      <c r="U10" s="22" t="s">
        <v>20</v>
      </c>
      <c r="V10" s="23" t="s">
        <v>16</v>
      </c>
      <c r="W10" s="23" t="s">
        <v>17</v>
      </c>
      <c r="X10" s="23" t="s">
        <v>18</v>
      </c>
      <c r="Y10" s="23" t="s">
        <v>19</v>
      </c>
      <c r="Z10" s="22" t="s">
        <v>20</v>
      </c>
    </row>
    <row r="11" spans="1:36" ht="16.5" customHeight="1" x14ac:dyDescent="0.3">
      <c r="A11" s="24">
        <v>1</v>
      </c>
      <c r="B11" s="58" t="s">
        <v>24</v>
      </c>
      <c r="C11" s="51">
        <v>1339</v>
      </c>
      <c r="D11" s="52">
        <v>41</v>
      </c>
      <c r="E11" s="49"/>
      <c r="F11" s="54">
        <v>41</v>
      </c>
      <c r="G11" s="48">
        <v>1.1226851851851851E-3</v>
      </c>
      <c r="H11" s="48"/>
      <c r="I11" s="27">
        <v>1.1226851851851851E-3</v>
      </c>
      <c r="J11" s="27"/>
      <c r="K11" s="28">
        <v>9</v>
      </c>
      <c r="L11" s="48">
        <v>1.6530092592592592E-3</v>
      </c>
      <c r="M11" s="48">
        <v>5.7870370370370366E-5</v>
      </c>
      <c r="N11" s="27">
        <v>1.7108796296296297E-3</v>
      </c>
      <c r="O11" s="42"/>
      <c r="P11" s="28">
        <v>9</v>
      </c>
      <c r="Q11" s="48">
        <v>2.5922453703703702E-3</v>
      </c>
      <c r="R11" s="48">
        <v>6.3657407407407402E-4</v>
      </c>
      <c r="S11" s="27">
        <v>3.2288194444444443E-3</v>
      </c>
      <c r="T11" s="27"/>
      <c r="U11" s="28">
        <v>5</v>
      </c>
      <c r="V11" s="48">
        <v>9.3750000000000007E-4</v>
      </c>
      <c r="W11" s="48">
        <v>1.1574074074074073E-4</v>
      </c>
      <c r="X11" s="27">
        <v>1.0532407407407409E-3</v>
      </c>
      <c r="Y11" s="29" t="s">
        <v>42</v>
      </c>
      <c r="Z11" s="28">
        <v>18</v>
      </c>
    </row>
    <row r="12" spans="1:36" ht="16.5" customHeight="1" x14ac:dyDescent="0.3">
      <c r="A12" s="24">
        <v>2</v>
      </c>
      <c r="B12" s="58" t="s">
        <v>38</v>
      </c>
      <c r="C12" s="51">
        <v>2410</v>
      </c>
      <c r="D12" s="52">
        <v>35</v>
      </c>
      <c r="E12" s="49"/>
      <c r="F12" s="54">
        <v>35</v>
      </c>
      <c r="G12" s="48">
        <v>1.3895833333333332E-3</v>
      </c>
      <c r="H12" s="48">
        <v>3.4722222222222224E-4</v>
      </c>
      <c r="I12" s="27">
        <v>1.7368055555555555E-3</v>
      </c>
      <c r="J12" s="27"/>
      <c r="K12" s="28">
        <v>6</v>
      </c>
      <c r="L12" s="48">
        <v>2.126388888888889E-3</v>
      </c>
      <c r="M12" s="48">
        <v>4.6296296296296293E-4</v>
      </c>
      <c r="N12" s="27">
        <v>2.5893518518518518E-3</v>
      </c>
      <c r="O12" s="43"/>
      <c r="P12" s="28">
        <v>3</v>
      </c>
      <c r="Q12" s="48">
        <v>2.8124999999999995E-3</v>
      </c>
      <c r="R12" s="48">
        <v>1.1574074074074073E-4</v>
      </c>
      <c r="S12" s="27">
        <v>2.9282407407407404E-3</v>
      </c>
      <c r="T12" s="27" t="s">
        <v>42</v>
      </c>
      <c r="U12" s="28">
        <v>18</v>
      </c>
      <c r="V12" s="48">
        <v>1.1458333333333333E-3</v>
      </c>
      <c r="W12" s="48"/>
      <c r="X12" s="27">
        <v>1.1458333333333333E-3</v>
      </c>
      <c r="Y12" s="29"/>
      <c r="Z12" s="28">
        <v>8</v>
      </c>
    </row>
    <row r="13" spans="1:36" ht="16.5" customHeight="1" x14ac:dyDescent="0.3">
      <c r="A13" s="24">
        <v>3</v>
      </c>
      <c r="B13" s="58" t="s">
        <v>37</v>
      </c>
      <c r="C13" s="51">
        <v>2278</v>
      </c>
      <c r="D13" s="52">
        <v>33</v>
      </c>
      <c r="E13" s="49"/>
      <c r="F13" s="54">
        <v>33</v>
      </c>
      <c r="G13" s="48">
        <v>1.3822916666666664E-3</v>
      </c>
      <c r="H13" s="48">
        <v>2.8935185185185189E-4</v>
      </c>
      <c r="I13" s="27">
        <v>1.6716435185185183E-3</v>
      </c>
      <c r="J13" s="27" t="s">
        <v>42</v>
      </c>
      <c r="K13" s="28">
        <v>16</v>
      </c>
      <c r="L13" s="48">
        <v>1.8634259259259261E-3</v>
      </c>
      <c r="M13" s="48">
        <v>4.6296296296296293E-4</v>
      </c>
      <c r="N13" s="27">
        <v>2.3263888888888891E-3</v>
      </c>
      <c r="O13" s="42"/>
      <c r="P13" s="28">
        <v>6</v>
      </c>
      <c r="Q13" s="48">
        <v>4.7685185185185188E-5</v>
      </c>
      <c r="R13" s="48">
        <v>2.8935185185185189E-4</v>
      </c>
      <c r="S13" s="27">
        <v>3.3703703703703706E-4</v>
      </c>
      <c r="T13" s="27"/>
      <c r="U13" s="28">
        <v>6</v>
      </c>
      <c r="V13" s="48">
        <v>1.2246527777777778E-3</v>
      </c>
      <c r="W13" s="48">
        <v>1.7361111111111112E-4</v>
      </c>
      <c r="X13" s="27">
        <v>1.398263888888889E-3</v>
      </c>
      <c r="Y13" s="29"/>
      <c r="Z13" s="28">
        <v>5</v>
      </c>
    </row>
    <row r="14" spans="1:36" ht="16.5" customHeight="1" x14ac:dyDescent="0.3">
      <c r="A14" s="24">
        <v>4</v>
      </c>
      <c r="B14" s="60" t="s">
        <v>28</v>
      </c>
      <c r="C14" s="51">
        <v>2746</v>
      </c>
      <c r="D14" s="52">
        <v>28</v>
      </c>
      <c r="E14" s="49"/>
      <c r="F14" s="54">
        <v>28</v>
      </c>
      <c r="G14" s="48">
        <v>1.8518518518518517E-3</v>
      </c>
      <c r="H14" s="48">
        <v>5.2083333333333333E-4</v>
      </c>
      <c r="I14" s="27">
        <v>2.3726851851851851E-3</v>
      </c>
      <c r="J14" s="27"/>
      <c r="K14" s="28">
        <v>1</v>
      </c>
      <c r="L14" s="48">
        <v>2.2337962962962967E-3</v>
      </c>
      <c r="M14" s="48">
        <v>2.3148148148148146E-4</v>
      </c>
      <c r="N14" s="27">
        <v>2.465277777777778E-3</v>
      </c>
      <c r="O14" s="43"/>
      <c r="P14" s="28">
        <v>5</v>
      </c>
      <c r="Q14" s="48">
        <v>2.7314814814814819E-3</v>
      </c>
      <c r="R14" s="48">
        <v>2.3148148148148146E-4</v>
      </c>
      <c r="S14" s="27">
        <v>2.9629629629629632E-3</v>
      </c>
      <c r="T14" s="27" t="s">
        <v>42</v>
      </c>
      <c r="U14" s="28">
        <v>16</v>
      </c>
      <c r="V14" s="48">
        <v>1.2600694444444445E-3</v>
      </c>
      <c r="W14" s="48">
        <v>5.7870370370370366E-5</v>
      </c>
      <c r="X14" s="27">
        <v>1.317939814814815E-3</v>
      </c>
      <c r="Y14" s="29"/>
      <c r="Z14" s="28">
        <v>6</v>
      </c>
    </row>
    <row r="15" spans="1:36" ht="16.5" customHeight="1" x14ac:dyDescent="0.3">
      <c r="A15" s="24">
        <v>5</v>
      </c>
      <c r="B15" s="57" t="s">
        <v>36</v>
      </c>
      <c r="C15" s="51">
        <v>81</v>
      </c>
      <c r="D15" s="52">
        <v>24</v>
      </c>
      <c r="E15" s="49"/>
      <c r="F15" s="54">
        <v>24</v>
      </c>
      <c r="G15" s="48">
        <v>1.8363425925925925E-3</v>
      </c>
      <c r="H15" s="48">
        <v>2.8935185185185189E-4</v>
      </c>
      <c r="I15" s="27">
        <v>2.1256944444444444E-3</v>
      </c>
      <c r="J15" s="27"/>
      <c r="K15" s="28">
        <v>2</v>
      </c>
      <c r="L15" s="48">
        <v>3.2172453703703703E-3</v>
      </c>
      <c r="M15" s="48">
        <v>6.3657407407407402E-4</v>
      </c>
      <c r="N15" s="27">
        <v>3.8538194444444444E-3</v>
      </c>
      <c r="O15" s="42"/>
      <c r="P15" s="28">
        <v>1</v>
      </c>
      <c r="Q15" s="48">
        <v>2.8356481481481479E-3</v>
      </c>
      <c r="R15" s="48">
        <v>1.7361111111111112E-4</v>
      </c>
      <c r="S15" s="27">
        <v>3.0092592592592588E-3</v>
      </c>
      <c r="T15" s="27" t="s">
        <v>42</v>
      </c>
      <c r="U15" s="28">
        <v>14</v>
      </c>
      <c r="V15" s="48">
        <v>1.1574074074074073E-3</v>
      </c>
      <c r="W15" s="48"/>
      <c r="X15" s="27">
        <v>1.1574074074074073E-3</v>
      </c>
      <c r="Y15" s="27"/>
      <c r="Z15" s="28">
        <v>7</v>
      </c>
    </row>
    <row r="16" spans="1:36" ht="16.5" customHeight="1" x14ac:dyDescent="0.3">
      <c r="A16" s="24">
        <v>7</v>
      </c>
      <c r="B16" s="59" t="s">
        <v>35</v>
      </c>
      <c r="C16" s="51">
        <v>1689</v>
      </c>
      <c r="D16" s="52">
        <v>22</v>
      </c>
      <c r="E16" s="49"/>
      <c r="F16" s="54">
        <v>22</v>
      </c>
      <c r="G16" s="48">
        <v>1.5740740740740741E-3</v>
      </c>
      <c r="H16" s="48">
        <v>1.1574074074074073E-4</v>
      </c>
      <c r="I16" s="27">
        <v>1.6898148148148148E-3</v>
      </c>
      <c r="J16" s="27"/>
      <c r="K16" s="28">
        <v>7</v>
      </c>
      <c r="L16" s="48">
        <v>2.0601851851851853E-3</v>
      </c>
      <c r="M16" s="48">
        <v>2.3148148148148146E-4</v>
      </c>
      <c r="N16" s="27">
        <v>2.2916666666666667E-3</v>
      </c>
      <c r="O16" s="43"/>
      <c r="P16" s="28">
        <v>7</v>
      </c>
      <c r="Q16" s="48">
        <v>3.3033564814814813E-3</v>
      </c>
      <c r="R16" s="48">
        <v>1.7361111111111112E-4</v>
      </c>
      <c r="S16" s="27">
        <v>3.4769675925925923E-3</v>
      </c>
      <c r="T16" s="29" t="s">
        <v>42</v>
      </c>
      <c r="U16" s="28">
        <v>6</v>
      </c>
      <c r="V16" s="48">
        <v>1.2033564814814815E-3</v>
      </c>
      <c r="W16" s="48">
        <v>2.8935185185185189E-4</v>
      </c>
      <c r="X16" s="27">
        <v>1.4927083333333333E-3</v>
      </c>
      <c r="Y16" s="27"/>
      <c r="Z16" s="28">
        <v>2</v>
      </c>
    </row>
    <row r="17" spans="1:26" ht="16.5" customHeight="1" x14ac:dyDescent="0.3">
      <c r="A17" s="24">
        <v>6</v>
      </c>
      <c r="B17" s="58" t="s">
        <v>40</v>
      </c>
      <c r="C17" s="51">
        <v>2668</v>
      </c>
      <c r="D17" s="52">
        <v>22</v>
      </c>
      <c r="E17" s="49"/>
      <c r="F17" s="54">
        <v>22</v>
      </c>
      <c r="G17" s="48">
        <v>1.5972222222222221E-3</v>
      </c>
      <c r="H17" s="48">
        <v>2.8935185185185189E-4</v>
      </c>
      <c r="I17" s="47">
        <v>1.8865740740740739E-3</v>
      </c>
      <c r="J17" s="27"/>
      <c r="K17" s="28">
        <v>6</v>
      </c>
      <c r="L17" s="48">
        <v>1.9560185185185184E-3</v>
      </c>
      <c r="M17" s="48">
        <v>1.7361111111111112E-4</v>
      </c>
      <c r="N17" s="27">
        <v>2.1296296296296293E-3</v>
      </c>
      <c r="O17" s="43"/>
      <c r="P17" s="28">
        <v>8</v>
      </c>
      <c r="Q17" s="48">
        <v>3.2425925925925925E-3</v>
      </c>
      <c r="R17" s="48">
        <v>4.6296296296296293E-4</v>
      </c>
      <c r="S17" s="27">
        <v>3.7055555555555553E-3</v>
      </c>
      <c r="T17" s="27" t="s">
        <v>42</v>
      </c>
      <c r="U17" s="28">
        <v>4</v>
      </c>
      <c r="V17" s="48">
        <v>1.3754629629629629E-3</v>
      </c>
      <c r="W17" s="48">
        <v>5.7870370370370366E-5</v>
      </c>
      <c r="X17" s="27">
        <v>1.4333333333333333E-3</v>
      </c>
      <c r="Y17" s="27"/>
      <c r="Z17" s="28">
        <v>4</v>
      </c>
    </row>
    <row r="18" spans="1:26" ht="16.5" customHeight="1" x14ac:dyDescent="0.3">
      <c r="A18" s="24">
        <v>8</v>
      </c>
      <c r="B18" s="58" t="s">
        <v>39</v>
      </c>
      <c r="C18" s="51">
        <v>2623</v>
      </c>
      <c r="D18" s="52">
        <v>15</v>
      </c>
      <c r="E18" s="49"/>
      <c r="F18" s="54">
        <v>15</v>
      </c>
      <c r="G18" s="48">
        <v>1.712962962962963E-3</v>
      </c>
      <c r="H18" s="48">
        <v>1.7361111111111112E-4</v>
      </c>
      <c r="I18" s="27">
        <v>1.8865740740740742E-3</v>
      </c>
      <c r="J18" s="27"/>
      <c r="K18" s="28">
        <v>4</v>
      </c>
      <c r="L18" s="48">
        <v>2.4096064814814818E-3</v>
      </c>
      <c r="M18" s="48">
        <v>1.7361111111111112E-4</v>
      </c>
      <c r="N18" s="27">
        <v>2.5832175925925927E-3</v>
      </c>
      <c r="O18" s="42"/>
      <c r="P18" s="28">
        <v>4</v>
      </c>
      <c r="Q18" s="48">
        <v>3.0067129629629628E-3</v>
      </c>
      <c r="R18" s="48">
        <v>7.5231481481481471E-4</v>
      </c>
      <c r="S18" s="27">
        <v>3.7590277777777774E-3</v>
      </c>
      <c r="T18" s="29"/>
      <c r="U18" s="28">
        <v>1</v>
      </c>
      <c r="V18" s="48">
        <v>1.4120370370370369E-3</v>
      </c>
      <c r="W18" s="48">
        <v>5.7870370370370366E-5</v>
      </c>
      <c r="X18" s="27">
        <v>1.4699074074074074E-3</v>
      </c>
      <c r="Y18" s="27" t="s">
        <v>42</v>
      </c>
      <c r="Z18" s="28">
        <v>6</v>
      </c>
    </row>
    <row r="19" spans="1:26" ht="16.5" customHeight="1" x14ac:dyDescent="0.3">
      <c r="A19" s="24">
        <v>9</v>
      </c>
      <c r="B19" s="61" t="s">
        <v>21</v>
      </c>
      <c r="C19" s="51">
        <v>646</v>
      </c>
      <c r="D19" s="52">
        <v>13</v>
      </c>
      <c r="E19" s="49"/>
      <c r="F19" s="54">
        <v>13</v>
      </c>
      <c r="G19" s="48">
        <v>1.5046296296296294E-3</v>
      </c>
      <c r="H19" s="48">
        <v>5.2083333333333333E-4</v>
      </c>
      <c r="I19" s="27">
        <v>2.0254629629629629E-3</v>
      </c>
      <c r="J19" s="27" t="s">
        <v>42</v>
      </c>
      <c r="K19" s="28">
        <v>6</v>
      </c>
      <c r="L19" s="48">
        <v>2.3495370370370371E-3</v>
      </c>
      <c r="M19" s="48">
        <v>4.0509259259259258E-4</v>
      </c>
      <c r="N19" s="27">
        <v>2.7546296296296299E-3</v>
      </c>
      <c r="O19" s="42"/>
      <c r="P19" s="28">
        <v>2</v>
      </c>
      <c r="Q19" s="48">
        <v>2.8935185185185188E-3</v>
      </c>
      <c r="R19" s="48">
        <v>4.0509259259259258E-4</v>
      </c>
      <c r="S19" s="27">
        <v>3.2986111111111115E-3</v>
      </c>
      <c r="T19" s="27"/>
      <c r="U19" s="28">
        <v>4</v>
      </c>
      <c r="V19" s="48">
        <v>1.3653935185185184E-3</v>
      </c>
      <c r="W19" s="48">
        <v>1.7361111111111112E-4</v>
      </c>
      <c r="X19" s="27">
        <v>1.5390046296296295E-3</v>
      </c>
      <c r="Y19" s="27"/>
      <c r="Z19" s="28">
        <v>1</v>
      </c>
    </row>
    <row r="20" spans="1:26" x14ac:dyDescent="0.3">
      <c r="B20" s="50"/>
      <c r="P20" s="37"/>
      <c r="R20" s="37"/>
      <c r="S20" s="37"/>
      <c r="T20" s="37"/>
      <c r="U20" s="37"/>
      <c r="V20" s="37"/>
    </row>
    <row r="21" spans="1:26" x14ac:dyDescent="0.3">
      <c r="B21" s="33"/>
      <c r="U21" s="38"/>
      <c r="V21" s="38"/>
      <c r="W21" s="38"/>
      <c r="X21" s="38"/>
      <c r="Y21" s="38"/>
      <c r="Z21" s="38"/>
    </row>
    <row r="24" spans="1:26" ht="20.25" x14ac:dyDescent="0.3">
      <c r="A24" s="73" t="s">
        <v>47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23.25" x14ac:dyDescent="0.3">
      <c r="A25" s="67" t="s">
        <v>50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6" x14ac:dyDescent="0.3">
      <c r="A26" s="68" t="s">
        <v>7</v>
      </c>
      <c r="B26" s="68" t="s">
        <v>8</v>
      </c>
      <c r="C26" s="68" t="s">
        <v>9</v>
      </c>
      <c r="D26" s="77" t="s">
        <v>27</v>
      </c>
      <c r="E26" s="64" t="s">
        <v>10</v>
      </c>
      <c r="F26" s="70" t="s">
        <v>26</v>
      </c>
      <c r="G26" s="72" t="s">
        <v>12</v>
      </c>
      <c r="H26" s="72"/>
      <c r="I26" s="72"/>
      <c r="J26" s="72"/>
      <c r="K26" s="72"/>
      <c r="L26" s="72" t="s">
        <v>13</v>
      </c>
      <c r="M26" s="72"/>
      <c r="N26" s="72"/>
      <c r="O26" s="72"/>
      <c r="P26" s="72"/>
      <c r="Q26" s="72" t="s">
        <v>14</v>
      </c>
      <c r="R26" s="72"/>
      <c r="S26" s="72"/>
      <c r="T26" s="72"/>
      <c r="U26" s="72"/>
      <c r="V26" s="72" t="s">
        <v>15</v>
      </c>
      <c r="W26" s="72"/>
      <c r="X26" s="72"/>
      <c r="Y26" s="72"/>
      <c r="Z26" s="72"/>
    </row>
    <row r="27" spans="1:26" x14ac:dyDescent="0.3">
      <c r="A27" s="69"/>
      <c r="B27" s="69"/>
      <c r="C27" s="69"/>
      <c r="D27" s="78"/>
      <c r="E27" s="65"/>
      <c r="F27" s="71"/>
      <c r="G27" s="23" t="s">
        <v>16</v>
      </c>
      <c r="H27" s="23" t="s">
        <v>17</v>
      </c>
      <c r="I27" s="23" t="s">
        <v>18</v>
      </c>
      <c r="J27" s="23" t="s">
        <v>19</v>
      </c>
      <c r="K27" s="22" t="s">
        <v>20</v>
      </c>
      <c r="L27" s="23" t="s">
        <v>16</v>
      </c>
      <c r="M27" s="23" t="s">
        <v>17</v>
      </c>
      <c r="N27" s="23" t="s">
        <v>18</v>
      </c>
      <c r="O27" s="23" t="s">
        <v>19</v>
      </c>
      <c r="P27" s="22" t="s">
        <v>20</v>
      </c>
      <c r="Q27" s="23" t="s">
        <v>16</v>
      </c>
      <c r="R27" s="23" t="s">
        <v>17</v>
      </c>
      <c r="S27" s="23" t="s">
        <v>18</v>
      </c>
      <c r="T27" s="23" t="s">
        <v>19</v>
      </c>
      <c r="U27" s="22" t="s">
        <v>20</v>
      </c>
      <c r="V27" s="23" t="s">
        <v>16</v>
      </c>
      <c r="W27" s="23" t="s">
        <v>17</v>
      </c>
      <c r="X27" s="23" t="s">
        <v>18</v>
      </c>
      <c r="Y27" s="23" t="s">
        <v>19</v>
      </c>
      <c r="Z27" s="22" t="s">
        <v>20</v>
      </c>
    </row>
    <row r="28" spans="1:26" ht="17.25" x14ac:dyDescent="0.3">
      <c r="A28" s="24">
        <v>1</v>
      </c>
      <c r="B28" s="44" t="s">
        <v>24</v>
      </c>
      <c r="C28" s="40">
        <v>1339</v>
      </c>
      <c r="D28" s="52">
        <v>40</v>
      </c>
      <c r="E28" s="49"/>
      <c r="F28" s="54">
        <v>40</v>
      </c>
      <c r="G28" s="48">
        <v>9.6099537037037041E-4</v>
      </c>
      <c r="H28" s="48"/>
      <c r="I28" s="27">
        <v>9.6099537037037041E-4</v>
      </c>
      <c r="J28" s="27"/>
      <c r="K28" s="28">
        <v>8</v>
      </c>
      <c r="L28" s="48">
        <v>1.4094907407407407E-3</v>
      </c>
      <c r="M28" s="48">
        <v>2.8935185185185189E-4</v>
      </c>
      <c r="N28" s="27">
        <v>1.6988425925925925E-3</v>
      </c>
      <c r="O28" s="42" t="s">
        <v>42</v>
      </c>
      <c r="P28" s="28">
        <v>16</v>
      </c>
      <c r="Q28" s="48">
        <v>2.3263888888888887E-3</v>
      </c>
      <c r="R28" s="48">
        <v>5.7870370370370378E-4</v>
      </c>
      <c r="S28" s="27">
        <v>2.9050925925925924E-3</v>
      </c>
      <c r="T28" s="27"/>
      <c r="U28" s="28">
        <v>8</v>
      </c>
      <c r="V28" s="48">
        <v>1.25E-3</v>
      </c>
      <c r="W28" s="48">
        <v>5.7870370370370366E-5</v>
      </c>
      <c r="X28" s="27">
        <v>1.3078703703703705E-3</v>
      </c>
      <c r="Y28" s="27"/>
      <c r="Z28" s="28">
        <v>8</v>
      </c>
    </row>
    <row r="29" spans="1:26" ht="17.25" x14ac:dyDescent="0.3">
      <c r="A29" s="24">
        <v>2</v>
      </c>
      <c r="B29" s="44" t="s">
        <v>29</v>
      </c>
      <c r="C29" s="25">
        <v>2410</v>
      </c>
      <c r="D29" s="52">
        <v>34</v>
      </c>
      <c r="E29" s="49"/>
      <c r="F29" s="54">
        <v>34</v>
      </c>
      <c r="G29" s="48">
        <v>1.2268518518518518E-3</v>
      </c>
      <c r="H29" s="48">
        <v>5.7870370370370366E-5</v>
      </c>
      <c r="I29" s="27">
        <v>1.2847222222222223E-3</v>
      </c>
      <c r="J29" s="27"/>
      <c r="K29" s="28">
        <v>7</v>
      </c>
      <c r="L29" s="48">
        <v>1.6850694444444445E-3</v>
      </c>
      <c r="M29" s="48">
        <v>5.7870370370370366E-5</v>
      </c>
      <c r="N29" s="27">
        <v>1.742939814814815E-3</v>
      </c>
      <c r="O29" s="42"/>
      <c r="P29" s="28">
        <v>7</v>
      </c>
      <c r="Q29" s="48">
        <v>2.5607638888888889E-3</v>
      </c>
      <c r="R29" s="48">
        <v>4.6296296296296293E-4</v>
      </c>
      <c r="S29" s="27">
        <v>3.0237268518518517E-3</v>
      </c>
      <c r="T29" s="29" t="s">
        <v>42</v>
      </c>
      <c r="U29" s="28">
        <v>14</v>
      </c>
      <c r="V29" s="48">
        <v>1.4120370370370369E-3</v>
      </c>
      <c r="W29" s="48">
        <v>5.7870370370370366E-5</v>
      </c>
      <c r="X29" s="27">
        <v>1.4699074074074074E-3</v>
      </c>
      <c r="Y29" s="27"/>
      <c r="Z29" s="28">
        <v>6</v>
      </c>
    </row>
    <row r="30" spans="1:26" ht="16.5" customHeight="1" x14ac:dyDescent="0.3">
      <c r="A30" s="24">
        <v>4</v>
      </c>
      <c r="B30" s="44" t="s">
        <v>37</v>
      </c>
      <c r="C30" s="25">
        <v>2278</v>
      </c>
      <c r="D30" s="52">
        <v>26</v>
      </c>
      <c r="E30" s="49"/>
      <c r="F30" s="54">
        <v>26</v>
      </c>
      <c r="G30" s="48">
        <v>1.1111111111111111E-3</v>
      </c>
      <c r="H30" s="48">
        <v>2.8935185185185189E-4</v>
      </c>
      <c r="I30" s="27">
        <v>1.4004629629629629E-3</v>
      </c>
      <c r="J30" s="27"/>
      <c r="K30" s="28">
        <v>6</v>
      </c>
      <c r="L30" s="48">
        <v>1.5642361111111111E-3</v>
      </c>
      <c r="M30" s="48">
        <v>4.6296296296296293E-4</v>
      </c>
      <c r="N30" s="27">
        <v>2.0271990740740741E-3</v>
      </c>
      <c r="O30" s="42" t="s">
        <v>42</v>
      </c>
      <c r="P30" s="28">
        <v>10</v>
      </c>
      <c r="Q30" s="48">
        <v>2.6740740740740739E-3</v>
      </c>
      <c r="R30" s="48">
        <v>9.8379629629629642E-4</v>
      </c>
      <c r="S30" s="27">
        <v>3.6578703703703704E-3</v>
      </c>
      <c r="T30" s="29"/>
      <c r="U30" s="28">
        <v>3</v>
      </c>
      <c r="V30" s="48">
        <v>1.261574074074074E-3</v>
      </c>
      <c r="W30" s="48">
        <v>1.7361111111111112E-4</v>
      </c>
      <c r="X30" s="27">
        <v>1.4351851851851852E-3</v>
      </c>
      <c r="Y30" s="27"/>
      <c r="Z30" s="28">
        <v>7</v>
      </c>
    </row>
    <row r="31" spans="1:26" ht="16.5" customHeight="1" x14ac:dyDescent="0.3">
      <c r="A31" s="24">
        <v>3</v>
      </c>
      <c r="B31" s="44" t="s">
        <v>40</v>
      </c>
      <c r="C31" s="25">
        <v>2668</v>
      </c>
      <c r="D31" s="52">
        <v>26</v>
      </c>
      <c r="E31" s="49"/>
      <c r="F31" s="54">
        <v>26</v>
      </c>
      <c r="G31" s="48">
        <v>1.1342592592592591E-3</v>
      </c>
      <c r="H31" s="48">
        <v>3.4722222222222224E-4</v>
      </c>
      <c r="I31" s="27">
        <v>1.4814814814814814E-3</v>
      </c>
      <c r="J31" s="27"/>
      <c r="K31" s="28">
        <v>5</v>
      </c>
      <c r="L31" s="48">
        <v>1.8865740740740742E-3</v>
      </c>
      <c r="M31" s="48">
        <v>1.1574074074074073E-4</v>
      </c>
      <c r="N31" s="27">
        <v>2.0023148148148148E-3</v>
      </c>
      <c r="O31" s="42"/>
      <c r="P31" s="28">
        <v>6</v>
      </c>
      <c r="Q31" s="48">
        <v>2.747685185185185E-3</v>
      </c>
      <c r="R31" s="48">
        <v>4.0509259259259258E-4</v>
      </c>
      <c r="S31" s="27">
        <v>3.1527777777777778E-3</v>
      </c>
      <c r="T31" s="29" t="s">
        <v>42</v>
      </c>
      <c r="U31" s="28">
        <v>12</v>
      </c>
      <c r="V31" s="48">
        <v>1.6750000000000001E-3</v>
      </c>
      <c r="W31" s="48">
        <v>1.7361111111111112E-4</v>
      </c>
      <c r="X31" s="27">
        <v>1.8486111111111112E-3</v>
      </c>
      <c r="Y31" s="27"/>
      <c r="Z31" s="28">
        <v>3</v>
      </c>
    </row>
    <row r="32" spans="1:26" ht="16.5" customHeight="1" x14ac:dyDescent="0.3">
      <c r="A32" s="24">
        <v>5</v>
      </c>
      <c r="B32" s="44" t="s">
        <v>34</v>
      </c>
      <c r="C32" s="25">
        <v>1340</v>
      </c>
      <c r="D32" s="52">
        <v>22</v>
      </c>
      <c r="E32" s="49"/>
      <c r="F32" s="54">
        <v>22</v>
      </c>
      <c r="G32" s="48">
        <v>1.3524305555555555E-3</v>
      </c>
      <c r="H32" s="48">
        <v>4.0509259259259258E-4</v>
      </c>
      <c r="I32" s="27">
        <v>1.757523148148148E-3</v>
      </c>
      <c r="J32" s="27"/>
      <c r="K32" s="28">
        <v>4</v>
      </c>
      <c r="L32" s="48">
        <v>2.0138888888888888E-3</v>
      </c>
      <c r="M32" s="48">
        <v>1.1574074074074073E-4</v>
      </c>
      <c r="N32" s="27">
        <v>2.1296296296296298E-3</v>
      </c>
      <c r="O32" s="42"/>
      <c r="P32" s="28">
        <v>4</v>
      </c>
      <c r="Q32" s="48">
        <v>2.8356481481481479E-3</v>
      </c>
      <c r="R32" s="48">
        <v>4.6296296296296293E-4</v>
      </c>
      <c r="S32" s="27">
        <v>3.2986111111111107E-3</v>
      </c>
      <c r="T32" s="27"/>
      <c r="U32" s="28">
        <v>4</v>
      </c>
      <c r="V32" s="48">
        <v>1.5802083333333334E-3</v>
      </c>
      <c r="W32" s="48">
        <v>1.1574074074074073E-4</v>
      </c>
      <c r="X32" s="27">
        <v>1.6959490740740741E-3</v>
      </c>
      <c r="Y32" s="27" t="s">
        <v>42</v>
      </c>
      <c r="Z32" s="28">
        <v>10</v>
      </c>
    </row>
    <row r="33" spans="1:26" ht="17.25" x14ac:dyDescent="0.3">
      <c r="A33" s="24">
        <v>6</v>
      </c>
      <c r="B33" s="44" t="s">
        <v>25</v>
      </c>
      <c r="C33" s="25">
        <v>81</v>
      </c>
      <c r="D33" s="52">
        <v>15</v>
      </c>
      <c r="E33" s="49"/>
      <c r="F33" s="54">
        <v>15</v>
      </c>
      <c r="G33" s="48">
        <v>1.6634259259259258E-3</v>
      </c>
      <c r="H33" s="48">
        <v>4.6296296296296293E-4</v>
      </c>
      <c r="I33" s="27">
        <v>2.1263888888888886E-3</v>
      </c>
      <c r="J33" s="27"/>
      <c r="K33" s="28">
        <v>1</v>
      </c>
      <c r="L33" s="48">
        <v>2.4768518518518516E-3</v>
      </c>
      <c r="M33" s="48">
        <v>3.4722222222222224E-4</v>
      </c>
      <c r="N33" s="27">
        <v>2.8240740740740739E-3</v>
      </c>
      <c r="O33" s="42"/>
      <c r="P33" s="28">
        <v>2</v>
      </c>
      <c r="Q33" s="48">
        <v>2.8703703703703708E-3</v>
      </c>
      <c r="R33" s="48">
        <v>4.0509259259259258E-4</v>
      </c>
      <c r="S33" s="27">
        <v>3.2754629629629635E-3</v>
      </c>
      <c r="T33" s="27" t="s">
        <v>42</v>
      </c>
      <c r="U33" s="28">
        <v>10</v>
      </c>
      <c r="V33" s="48">
        <v>1.7111111111111112E-3</v>
      </c>
      <c r="W33" s="48">
        <v>2.3148148148148146E-4</v>
      </c>
      <c r="X33" s="27">
        <v>1.9425925925925925E-3</v>
      </c>
      <c r="Y33" s="29"/>
      <c r="Z33" s="28">
        <v>2</v>
      </c>
    </row>
    <row r="34" spans="1:26" ht="17.25" x14ac:dyDescent="0.3">
      <c r="A34" s="24">
        <v>7</v>
      </c>
      <c r="B34" s="44" t="s">
        <v>41</v>
      </c>
      <c r="C34" s="25">
        <v>2487</v>
      </c>
      <c r="D34" s="52">
        <v>11</v>
      </c>
      <c r="E34" s="49"/>
      <c r="F34" s="54">
        <v>11</v>
      </c>
      <c r="G34" s="48">
        <v>1.4583333333333334E-3</v>
      </c>
      <c r="H34" s="48">
        <v>5.2083333333333333E-4</v>
      </c>
      <c r="I34" s="27">
        <v>1.9791666666666668E-3</v>
      </c>
      <c r="J34" s="27"/>
      <c r="K34" s="28">
        <v>3</v>
      </c>
      <c r="L34" s="48">
        <v>2.1064814814814813E-3</v>
      </c>
      <c r="M34" s="48">
        <v>5.7870370370370378E-4</v>
      </c>
      <c r="N34" s="27">
        <v>2.685185185185185E-3</v>
      </c>
      <c r="O34" s="42"/>
      <c r="P34" s="28">
        <v>3</v>
      </c>
      <c r="Q34" s="48">
        <v>2.9127314814814819E-3</v>
      </c>
      <c r="R34" s="48">
        <v>1.0879629629629629E-3</v>
      </c>
      <c r="S34" s="27">
        <v>4.0006944444444447E-3</v>
      </c>
      <c r="T34" s="29" t="s">
        <v>42</v>
      </c>
      <c r="U34" s="28">
        <v>4</v>
      </c>
      <c r="V34" s="48">
        <v>1.6510416666666668E-3</v>
      </c>
      <c r="W34" s="48">
        <v>4.6296296296296293E-4</v>
      </c>
      <c r="X34" s="27">
        <v>2.1140046296296297E-3</v>
      </c>
      <c r="Y34" s="27"/>
      <c r="Z34" s="28">
        <v>1</v>
      </c>
    </row>
    <row r="35" spans="1:26" ht="17.25" x14ac:dyDescent="0.3">
      <c r="A35" s="24">
        <v>8</v>
      </c>
      <c r="B35" s="44" t="s">
        <v>35</v>
      </c>
      <c r="C35" s="39">
        <v>1689</v>
      </c>
      <c r="D35" s="52">
        <v>9</v>
      </c>
      <c r="E35" s="49"/>
      <c r="F35" s="55">
        <v>9</v>
      </c>
      <c r="G35" s="48">
        <v>1.5896990740740741E-3</v>
      </c>
      <c r="H35" s="48">
        <v>5.2083333333333333E-4</v>
      </c>
      <c r="I35" s="27">
        <v>2.1105324074074073E-3</v>
      </c>
      <c r="J35" s="29"/>
      <c r="K35" s="28">
        <v>2</v>
      </c>
      <c r="L35" s="48">
        <v>2.2388888888888888E-3</v>
      </c>
      <c r="M35" s="48">
        <v>8.1018518518518516E-4</v>
      </c>
      <c r="N35" s="27">
        <v>3.0490740740740738E-3</v>
      </c>
      <c r="O35" s="43"/>
      <c r="P35" s="28">
        <v>1</v>
      </c>
      <c r="Q35" s="48">
        <v>3.2060185185185191E-3</v>
      </c>
      <c r="R35" s="48">
        <v>1.7361111111111112E-4</v>
      </c>
      <c r="S35" s="27">
        <v>3.37962962962963E-3</v>
      </c>
      <c r="T35" s="27" t="s">
        <v>42</v>
      </c>
      <c r="U35" s="28">
        <v>2</v>
      </c>
      <c r="V35" s="48">
        <v>1.6319444444444445E-3</v>
      </c>
      <c r="W35" s="48">
        <v>1.7361111111111112E-4</v>
      </c>
      <c r="X35" s="27">
        <v>1.8055555555555557E-3</v>
      </c>
      <c r="Y35" s="27"/>
      <c r="Z35" s="28">
        <v>4</v>
      </c>
    </row>
  </sheetData>
  <mergeCells count="29">
    <mergeCell ref="D26:D27"/>
    <mergeCell ref="V9:Z9"/>
    <mergeCell ref="E9:E10"/>
    <mergeCell ref="F9:F10"/>
    <mergeCell ref="G9:K9"/>
    <mergeCell ref="B9:B10"/>
    <mergeCell ref="C9:C10"/>
    <mergeCell ref="D9:D10"/>
    <mergeCell ref="Q9:U9"/>
    <mergeCell ref="Q26:U26"/>
    <mergeCell ref="V26:Z26"/>
    <mergeCell ref="B1:AA1"/>
    <mergeCell ref="J3:N3"/>
    <mergeCell ref="J4:N4"/>
    <mergeCell ref="A6:Z6"/>
    <mergeCell ref="C4:I4"/>
    <mergeCell ref="A26:A27"/>
    <mergeCell ref="B26:B27"/>
    <mergeCell ref="C26:C27"/>
    <mergeCell ref="E26:E27"/>
    <mergeCell ref="O3:S3"/>
    <mergeCell ref="A7:Z7"/>
    <mergeCell ref="A9:A10"/>
    <mergeCell ref="F26:F27"/>
    <mergeCell ref="G26:K26"/>
    <mergeCell ref="L26:P26"/>
    <mergeCell ref="L9:P9"/>
    <mergeCell ref="A24:Z24"/>
    <mergeCell ref="A25:Z25"/>
  </mergeCells>
  <phoneticPr fontId="2" type="noConversion"/>
  <pageMargins left="0" right="0" top="0" bottom="0" header="0.23622047244094491" footer="0.39370078740157483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A13" workbookViewId="0">
      <selection activeCell="G8" sqref="G8:K8"/>
    </sheetView>
  </sheetViews>
  <sheetFormatPr defaultRowHeight="15" outlineLevelCol="1" x14ac:dyDescent="0.3"/>
  <cols>
    <col min="1" max="1" width="4.140625" style="32" customWidth="1"/>
    <col min="2" max="2" width="27.5703125" style="18" customWidth="1"/>
    <col min="3" max="3" width="6.140625" style="33" customWidth="1"/>
    <col min="4" max="4" width="7.7109375" style="33" customWidth="1"/>
    <col min="5" max="5" width="6.7109375" style="34" customWidth="1"/>
    <col min="6" max="6" width="7.5703125" style="33" customWidth="1"/>
    <col min="7" max="8" width="7.7109375" style="35" customWidth="1" outlineLevel="1"/>
    <col min="9" max="9" width="7.7109375" style="35" customWidth="1"/>
    <col min="10" max="10" width="3.140625" style="35" customWidth="1"/>
    <col min="11" max="11" width="2.85546875" style="36" customWidth="1"/>
    <col min="12" max="12" width="7.85546875" style="35" customWidth="1" outlineLevel="1"/>
    <col min="13" max="13" width="7.7109375" style="35" customWidth="1" outlineLevel="1"/>
    <col min="14" max="14" width="7.7109375" style="35" customWidth="1"/>
    <col min="15" max="15" width="7.28515625" style="35" customWidth="1"/>
    <col min="16" max="16" width="2.85546875" style="36" customWidth="1"/>
    <col min="17" max="18" width="7.7109375" style="35" customWidth="1" outlineLevel="1"/>
    <col min="19" max="19" width="7.7109375" style="35" customWidth="1"/>
    <col min="20" max="20" width="3.140625" style="35" customWidth="1"/>
    <col min="21" max="21" width="2.85546875" style="36" customWidth="1"/>
    <col min="22" max="23" width="7.7109375" style="35" customWidth="1" outlineLevel="1"/>
    <col min="24" max="24" width="7.7109375" style="35" customWidth="1"/>
    <col min="25" max="25" width="3.140625" style="35" customWidth="1"/>
    <col min="26" max="26" width="2.85546875" style="36" customWidth="1"/>
    <col min="27" max="16384" width="9.140625" style="18"/>
  </cols>
  <sheetData>
    <row r="1" spans="1:36" s="3" customFormat="1" ht="24" customHeight="1" x14ac:dyDescent="0.25">
      <c r="A1" s="2"/>
      <c r="B1" s="74" t="s">
        <v>51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</row>
    <row r="2" spans="1:36" s="4" customFormat="1" ht="17.25" customHeight="1" x14ac:dyDescent="0.3">
      <c r="B2" s="5" t="s">
        <v>1</v>
      </c>
      <c r="C2" s="8" t="s">
        <v>32</v>
      </c>
      <c r="D2" s="7"/>
      <c r="E2" s="7"/>
      <c r="H2" s="9"/>
      <c r="I2" s="9"/>
      <c r="J2" s="75" t="s">
        <v>4</v>
      </c>
      <c r="K2" s="75"/>
      <c r="L2" s="75"/>
      <c r="M2" s="75"/>
      <c r="N2" s="75"/>
      <c r="O2" s="83">
        <v>41727</v>
      </c>
      <c r="P2" s="83"/>
      <c r="Q2" s="83"/>
      <c r="R2" s="83"/>
      <c r="S2" s="10"/>
      <c r="T2" s="11"/>
      <c r="U2" s="12"/>
      <c r="V2" s="12"/>
      <c r="W2" s="12"/>
      <c r="X2" s="12"/>
      <c r="Y2" s="10"/>
      <c r="Z2" s="13"/>
      <c r="AA2" s="13"/>
      <c r="AB2" s="14"/>
      <c r="AC2" s="14"/>
      <c r="AD2" s="14"/>
      <c r="AE2" s="14"/>
      <c r="AF2" s="14"/>
      <c r="AG2" s="14"/>
      <c r="AH2" s="14"/>
      <c r="AI2" s="14"/>
    </row>
    <row r="3" spans="1:36" s="14" customFormat="1" ht="41.25" customHeight="1" x14ac:dyDescent="0.25">
      <c r="B3" s="5" t="s">
        <v>5</v>
      </c>
      <c r="C3" s="76" t="s">
        <v>33</v>
      </c>
      <c r="D3" s="76"/>
      <c r="E3" s="76"/>
      <c r="F3" s="76"/>
      <c r="G3" s="76"/>
      <c r="H3" s="76"/>
      <c r="I3" s="76"/>
      <c r="J3" s="75" t="s">
        <v>22</v>
      </c>
      <c r="K3" s="75"/>
      <c r="L3" s="75"/>
      <c r="M3" s="75"/>
      <c r="N3" s="75"/>
      <c r="O3" s="41" t="s">
        <v>23</v>
      </c>
      <c r="P3" s="45"/>
      <c r="Q3" s="46"/>
      <c r="T3" s="3"/>
      <c r="U3" s="3"/>
      <c r="V3" s="15"/>
      <c r="W3" s="15"/>
      <c r="X3" s="3"/>
    </row>
    <row r="4" spans="1:36" ht="18.75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36" s="20" customFormat="1" ht="27" customHeight="1" x14ac:dyDescent="0.25">
      <c r="A5" s="73" t="s">
        <v>48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19"/>
      <c r="AB5" s="19"/>
      <c r="AC5" s="19"/>
      <c r="AD5" s="19"/>
      <c r="AE5" s="19"/>
      <c r="AF5" s="19"/>
      <c r="AJ5" s="21"/>
    </row>
    <row r="6" spans="1:36" s="20" customFormat="1" ht="27" customHeight="1" x14ac:dyDescent="0.25">
      <c r="A6" s="67" t="s">
        <v>46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19"/>
      <c r="AB6" s="19"/>
      <c r="AC6" s="19"/>
      <c r="AD6" s="19"/>
      <c r="AE6" s="19"/>
      <c r="AF6" s="19"/>
      <c r="AJ6" s="21"/>
    </row>
    <row r="7" spans="1:36" ht="15" customHeight="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36" s="8" customFormat="1" ht="13.5" x14ac:dyDescent="0.25">
      <c r="A8" s="68" t="s">
        <v>7</v>
      </c>
      <c r="B8" s="68" t="s">
        <v>8</v>
      </c>
      <c r="C8" s="68" t="s">
        <v>9</v>
      </c>
      <c r="D8" s="81" t="s">
        <v>0</v>
      </c>
      <c r="E8" s="79" t="s">
        <v>10</v>
      </c>
      <c r="F8" s="68" t="s">
        <v>11</v>
      </c>
      <c r="G8" s="72" t="s">
        <v>12</v>
      </c>
      <c r="H8" s="72"/>
      <c r="I8" s="72"/>
      <c r="J8" s="72"/>
      <c r="K8" s="72"/>
      <c r="L8" s="72" t="s">
        <v>13</v>
      </c>
      <c r="M8" s="72"/>
      <c r="N8" s="72"/>
      <c r="O8" s="72"/>
      <c r="P8" s="72"/>
      <c r="Q8" s="72" t="s">
        <v>14</v>
      </c>
      <c r="R8" s="72"/>
      <c r="S8" s="72"/>
      <c r="T8" s="72"/>
      <c r="U8" s="72"/>
      <c r="V8" s="72" t="s">
        <v>15</v>
      </c>
      <c r="W8" s="72"/>
      <c r="X8" s="72"/>
      <c r="Y8" s="72"/>
      <c r="Z8" s="72"/>
    </row>
    <row r="9" spans="1:36" s="8" customFormat="1" ht="13.5" x14ac:dyDescent="0.25">
      <c r="A9" s="69"/>
      <c r="B9" s="69"/>
      <c r="C9" s="69"/>
      <c r="D9" s="82"/>
      <c r="E9" s="80"/>
      <c r="F9" s="69"/>
      <c r="G9" s="23" t="s">
        <v>16</v>
      </c>
      <c r="H9" s="23" t="s">
        <v>17</v>
      </c>
      <c r="I9" s="23" t="s">
        <v>18</v>
      </c>
      <c r="J9" s="23" t="s">
        <v>19</v>
      </c>
      <c r="K9" s="22" t="s">
        <v>20</v>
      </c>
      <c r="L9" s="23" t="s">
        <v>16</v>
      </c>
      <c r="M9" s="23" t="s">
        <v>17</v>
      </c>
      <c r="N9" s="23" t="s">
        <v>18</v>
      </c>
      <c r="O9" s="23" t="s">
        <v>19</v>
      </c>
      <c r="P9" s="22" t="s">
        <v>20</v>
      </c>
      <c r="Q9" s="23" t="s">
        <v>16</v>
      </c>
      <c r="R9" s="23" t="s">
        <v>17</v>
      </c>
      <c r="S9" s="23" t="s">
        <v>18</v>
      </c>
      <c r="T9" s="23" t="s">
        <v>19</v>
      </c>
      <c r="U9" s="22" t="s">
        <v>20</v>
      </c>
      <c r="V9" s="23" t="s">
        <v>16</v>
      </c>
      <c r="W9" s="23" t="s">
        <v>17</v>
      </c>
      <c r="X9" s="23" t="s">
        <v>18</v>
      </c>
      <c r="Y9" s="23" t="s">
        <v>19</v>
      </c>
      <c r="Z9" s="22" t="s">
        <v>20</v>
      </c>
    </row>
    <row r="10" spans="1:36" ht="16.5" customHeight="1" x14ac:dyDescent="0.3">
      <c r="A10" s="24">
        <v>1</v>
      </c>
      <c r="B10" s="57" t="s">
        <v>36</v>
      </c>
      <c r="C10" s="51">
        <v>81</v>
      </c>
      <c r="D10" s="52">
        <f t="shared" ref="D10:D17" si="0">E10+F10</f>
        <v>28.4</v>
      </c>
      <c r="E10" s="53">
        <v>28.4</v>
      </c>
      <c r="F10" s="26">
        <f t="shared" ref="F10:F17" si="1">K10+P10+U10+Z10</f>
        <v>0</v>
      </c>
      <c r="G10" s="48"/>
      <c r="H10" s="48"/>
      <c r="I10" s="27"/>
      <c r="J10" s="27"/>
      <c r="K10" s="28"/>
      <c r="L10" s="48"/>
      <c r="M10" s="48"/>
      <c r="N10" s="27"/>
      <c r="O10" s="42"/>
      <c r="P10" s="28"/>
      <c r="Q10" s="48"/>
      <c r="R10" s="48"/>
      <c r="S10" s="27"/>
      <c r="T10" s="27"/>
      <c r="U10" s="28"/>
      <c r="V10" s="48"/>
      <c r="W10" s="48"/>
      <c r="X10" s="27"/>
      <c r="Y10" s="27"/>
      <c r="Z10" s="28"/>
    </row>
    <row r="11" spans="1:36" ht="16.5" customHeight="1" x14ac:dyDescent="0.3">
      <c r="A11" s="24">
        <v>2</v>
      </c>
      <c r="B11" s="60" t="s">
        <v>28</v>
      </c>
      <c r="C11" s="51">
        <v>2746</v>
      </c>
      <c r="D11" s="52">
        <f t="shared" si="0"/>
        <v>32.700000000000003</v>
      </c>
      <c r="E11" s="53">
        <v>32.700000000000003</v>
      </c>
      <c r="F11" s="26">
        <f t="shared" si="1"/>
        <v>0</v>
      </c>
      <c r="G11" s="48"/>
      <c r="H11" s="48"/>
      <c r="I11" s="27"/>
      <c r="J11" s="27"/>
      <c r="K11" s="28"/>
      <c r="L11" s="48"/>
      <c r="M11" s="48"/>
      <c r="N11" s="27"/>
      <c r="O11" s="42"/>
      <c r="P11" s="28"/>
      <c r="Q11" s="48"/>
      <c r="R11" s="48"/>
      <c r="S11" s="27"/>
      <c r="T11" s="27"/>
      <c r="U11" s="28"/>
      <c r="V11" s="48"/>
      <c r="W11" s="48"/>
      <c r="X11" s="27"/>
      <c r="Y11" s="29"/>
      <c r="Z11" s="28"/>
    </row>
    <row r="12" spans="1:36" ht="16.5" customHeight="1" x14ac:dyDescent="0.3">
      <c r="A12" s="24">
        <v>3</v>
      </c>
      <c r="B12" s="58" t="s">
        <v>37</v>
      </c>
      <c r="C12" s="51">
        <v>2278</v>
      </c>
      <c r="D12" s="52">
        <f t="shared" si="0"/>
        <v>31.4</v>
      </c>
      <c r="E12" s="53">
        <v>31.4</v>
      </c>
      <c r="F12" s="26">
        <f t="shared" si="1"/>
        <v>0</v>
      </c>
      <c r="G12" s="48"/>
      <c r="H12" s="48"/>
      <c r="I12" s="27"/>
      <c r="J12" s="27"/>
      <c r="K12" s="28"/>
      <c r="L12" s="48"/>
      <c r="M12" s="48"/>
      <c r="N12" s="27"/>
      <c r="O12" s="42"/>
      <c r="P12" s="28"/>
      <c r="Q12" s="48"/>
      <c r="R12" s="48"/>
      <c r="S12" s="27"/>
      <c r="T12" s="29"/>
      <c r="U12" s="28"/>
      <c r="V12" s="48"/>
      <c r="W12" s="48"/>
      <c r="X12" s="27"/>
      <c r="Y12" s="27"/>
      <c r="Z12" s="28"/>
    </row>
    <row r="13" spans="1:36" ht="16.5" customHeight="1" x14ac:dyDescent="0.3">
      <c r="A13" s="24">
        <v>4</v>
      </c>
      <c r="B13" s="58" t="s">
        <v>39</v>
      </c>
      <c r="C13" s="51">
        <v>2623</v>
      </c>
      <c r="D13" s="52">
        <f t="shared" si="0"/>
        <v>28.9</v>
      </c>
      <c r="E13" s="53">
        <v>28.9</v>
      </c>
      <c r="F13" s="26">
        <f t="shared" si="1"/>
        <v>0</v>
      </c>
      <c r="G13" s="48"/>
      <c r="H13" s="48"/>
      <c r="I13" s="27"/>
      <c r="J13" s="27"/>
      <c r="K13" s="28"/>
      <c r="L13" s="48"/>
      <c r="M13" s="48"/>
      <c r="N13" s="27"/>
      <c r="O13" s="43"/>
      <c r="P13" s="28"/>
      <c r="Q13" s="48"/>
      <c r="R13" s="48"/>
      <c r="S13" s="27"/>
      <c r="T13" s="27"/>
      <c r="U13" s="28"/>
      <c r="V13" s="48"/>
      <c r="W13" s="48"/>
      <c r="X13" s="27"/>
      <c r="Y13" s="27"/>
      <c r="Z13" s="28"/>
    </row>
    <row r="14" spans="1:36" ht="16.5" customHeight="1" x14ac:dyDescent="0.3">
      <c r="A14" s="24">
        <v>5</v>
      </c>
      <c r="B14" s="59" t="s">
        <v>35</v>
      </c>
      <c r="C14" s="51">
        <v>1689</v>
      </c>
      <c r="D14" s="52">
        <f t="shared" si="0"/>
        <v>28.2</v>
      </c>
      <c r="E14" s="53">
        <v>28.2</v>
      </c>
      <c r="F14" s="26">
        <f t="shared" si="1"/>
        <v>0</v>
      </c>
      <c r="G14" s="48"/>
      <c r="H14" s="48"/>
      <c r="I14" s="27"/>
      <c r="J14" s="27"/>
      <c r="K14" s="28"/>
      <c r="L14" s="48"/>
      <c r="M14" s="48"/>
      <c r="N14" s="27"/>
      <c r="O14" s="43"/>
      <c r="P14" s="28"/>
      <c r="Q14" s="48"/>
      <c r="R14" s="48"/>
      <c r="S14" s="27"/>
      <c r="T14" s="27"/>
      <c r="U14" s="28"/>
      <c r="V14" s="48"/>
      <c r="W14" s="48"/>
      <c r="X14" s="27"/>
      <c r="Y14" s="29"/>
      <c r="Z14" s="28"/>
    </row>
    <row r="15" spans="1:36" ht="16.5" customHeight="1" x14ac:dyDescent="0.3">
      <c r="A15" s="24">
        <v>6</v>
      </c>
      <c r="B15" s="58" t="s">
        <v>38</v>
      </c>
      <c r="C15" s="51">
        <v>2410</v>
      </c>
      <c r="D15" s="52">
        <f t="shared" si="0"/>
        <v>27.1</v>
      </c>
      <c r="E15" s="53">
        <v>27.1</v>
      </c>
      <c r="F15" s="26">
        <f t="shared" si="1"/>
        <v>0</v>
      </c>
      <c r="G15" s="48"/>
      <c r="H15" s="48"/>
      <c r="I15" s="27"/>
      <c r="J15" s="27"/>
      <c r="K15" s="28"/>
      <c r="L15" s="48"/>
      <c r="M15" s="48"/>
      <c r="N15" s="27"/>
      <c r="O15" s="43"/>
      <c r="P15" s="28"/>
      <c r="Q15" s="48"/>
      <c r="R15" s="48"/>
      <c r="S15" s="27"/>
      <c r="T15" s="27"/>
      <c r="U15" s="28"/>
      <c r="V15" s="48"/>
      <c r="W15" s="48"/>
      <c r="X15" s="27"/>
      <c r="Y15" s="29"/>
      <c r="Z15" s="28"/>
    </row>
    <row r="16" spans="1:36" ht="16.5" customHeight="1" x14ac:dyDescent="0.3">
      <c r="A16" s="24">
        <v>7</v>
      </c>
      <c r="B16" s="58" t="s">
        <v>40</v>
      </c>
      <c r="C16" s="51">
        <v>2668</v>
      </c>
      <c r="D16" s="52">
        <f t="shared" si="0"/>
        <v>26.2</v>
      </c>
      <c r="E16" s="53">
        <v>26.2</v>
      </c>
      <c r="F16" s="26">
        <f t="shared" si="1"/>
        <v>0</v>
      </c>
      <c r="G16" s="48"/>
      <c r="H16" s="48"/>
      <c r="I16" s="27"/>
      <c r="J16" s="27"/>
      <c r="K16" s="28"/>
      <c r="L16" s="48"/>
      <c r="M16" s="48"/>
      <c r="N16" s="27"/>
      <c r="O16" s="43"/>
      <c r="P16" s="28"/>
      <c r="Q16" s="48"/>
      <c r="R16" s="48"/>
      <c r="S16" s="27"/>
      <c r="T16" s="29"/>
      <c r="U16" s="28"/>
      <c r="V16" s="48"/>
      <c r="W16" s="48"/>
      <c r="X16" s="27"/>
      <c r="Y16" s="27"/>
      <c r="Z16" s="28"/>
    </row>
    <row r="17" spans="1:26" ht="16.5" customHeight="1" x14ac:dyDescent="0.3">
      <c r="A17" s="24">
        <v>8</v>
      </c>
      <c r="B17" s="58" t="s">
        <v>24</v>
      </c>
      <c r="C17" s="51">
        <v>1339</v>
      </c>
      <c r="D17" s="52">
        <f t="shared" si="0"/>
        <v>21.7</v>
      </c>
      <c r="E17" s="53">
        <v>21.7</v>
      </c>
      <c r="F17" s="26">
        <f t="shared" si="1"/>
        <v>0</v>
      </c>
      <c r="G17" s="48"/>
      <c r="H17" s="48"/>
      <c r="I17" s="47"/>
      <c r="J17" s="27"/>
      <c r="K17" s="28"/>
      <c r="L17" s="48"/>
      <c r="M17" s="48"/>
      <c r="N17" s="27"/>
      <c r="O17" s="43"/>
      <c r="P17" s="28"/>
      <c r="Q17" s="48"/>
      <c r="R17" s="48"/>
      <c r="S17" s="27"/>
      <c r="T17" s="27"/>
      <c r="U17" s="28"/>
      <c r="V17" s="48"/>
      <c r="W17" s="48"/>
      <c r="X17" s="27"/>
      <c r="Y17" s="27"/>
      <c r="Z17" s="28"/>
    </row>
    <row r="18" spans="1:26" x14ac:dyDescent="0.3">
      <c r="B18" s="50"/>
      <c r="P18" s="37"/>
      <c r="R18" s="37"/>
      <c r="S18" s="37"/>
      <c r="T18" s="37"/>
      <c r="U18" s="37"/>
      <c r="V18" s="37"/>
    </row>
    <row r="19" spans="1:26" x14ac:dyDescent="0.3">
      <c r="B19" s="33"/>
      <c r="U19" s="38"/>
      <c r="V19" s="38"/>
      <c r="W19" s="38"/>
      <c r="X19" s="38"/>
      <c r="Y19" s="38"/>
      <c r="Z19" s="38"/>
    </row>
    <row r="22" spans="1:26" ht="20.25" x14ac:dyDescent="0.3">
      <c r="A22" s="73" t="s">
        <v>47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ht="23.25" x14ac:dyDescent="0.3">
      <c r="A23" s="67" t="s">
        <v>46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 x14ac:dyDescent="0.3">
      <c r="A24" s="68" t="s">
        <v>7</v>
      </c>
      <c r="B24" s="68" t="s">
        <v>8</v>
      </c>
      <c r="C24" s="68" t="s">
        <v>9</v>
      </c>
      <c r="D24" s="81" t="s">
        <v>0</v>
      </c>
      <c r="E24" s="79" t="s">
        <v>10</v>
      </c>
      <c r="F24" s="68" t="s">
        <v>11</v>
      </c>
      <c r="G24" s="72" t="s">
        <v>12</v>
      </c>
      <c r="H24" s="72"/>
      <c r="I24" s="72"/>
      <c r="J24" s="72"/>
      <c r="K24" s="72"/>
      <c r="L24" s="72" t="s">
        <v>13</v>
      </c>
      <c r="M24" s="72"/>
      <c r="N24" s="72"/>
      <c r="O24" s="72"/>
      <c r="P24" s="72"/>
      <c r="Q24" s="72" t="s">
        <v>14</v>
      </c>
      <c r="R24" s="72"/>
      <c r="S24" s="72"/>
      <c r="T24" s="72"/>
      <c r="U24" s="72"/>
      <c r="V24" s="72" t="s">
        <v>15</v>
      </c>
      <c r="W24" s="72"/>
      <c r="X24" s="72"/>
      <c r="Y24" s="72"/>
      <c r="Z24" s="72"/>
    </row>
    <row r="25" spans="1:26" x14ac:dyDescent="0.3">
      <c r="A25" s="69"/>
      <c r="B25" s="69"/>
      <c r="C25" s="69"/>
      <c r="D25" s="82"/>
      <c r="E25" s="80"/>
      <c r="F25" s="69"/>
      <c r="G25" s="23" t="s">
        <v>16</v>
      </c>
      <c r="H25" s="23" t="s">
        <v>17</v>
      </c>
      <c r="I25" s="23" t="s">
        <v>18</v>
      </c>
      <c r="J25" s="23" t="s">
        <v>19</v>
      </c>
      <c r="K25" s="22" t="s">
        <v>20</v>
      </c>
      <c r="L25" s="23" t="s">
        <v>16</v>
      </c>
      <c r="M25" s="23" t="s">
        <v>17</v>
      </c>
      <c r="N25" s="23" t="s">
        <v>18</v>
      </c>
      <c r="O25" s="23" t="s">
        <v>19</v>
      </c>
      <c r="P25" s="22" t="s">
        <v>20</v>
      </c>
      <c r="Q25" s="23" t="s">
        <v>16</v>
      </c>
      <c r="R25" s="23" t="s">
        <v>17</v>
      </c>
      <c r="S25" s="23" t="s">
        <v>18</v>
      </c>
      <c r="T25" s="23" t="s">
        <v>19</v>
      </c>
      <c r="U25" s="22" t="s">
        <v>20</v>
      </c>
      <c r="V25" s="23" t="s">
        <v>16</v>
      </c>
      <c r="W25" s="23" t="s">
        <v>17</v>
      </c>
      <c r="X25" s="23" t="s">
        <v>18</v>
      </c>
      <c r="Y25" s="23" t="s">
        <v>19</v>
      </c>
      <c r="Z25" s="22" t="s">
        <v>20</v>
      </c>
    </row>
    <row r="26" spans="1:26" ht="17.25" x14ac:dyDescent="0.3">
      <c r="A26" s="24">
        <v>1</v>
      </c>
      <c r="B26" s="44" t="s">
        <v>25</v>
      </c>
      <c r="C26" s="25">
        <v>81</v>
      </c>
      <c r="D26" s="52">
        <f>E26+F26</f>
        <v>26.2</v>
      </c>
      <c r="E26" s="53">
        <v>26.2</v>
      </c>
      <c r="F26" s="63"/>
      <c r="G26" s="48"/>
      <c r="H26" s="48"/>
      <c r="I26" s="27"/>
      <c r="J26" s="27"/>
      <c r="K26" s="28"/>
      <c r="L26" s="48"/>
      <c r="M26" s="48"/>
      <c r="N26" s="27"/>
      <c r="O26" s="42"/>
      <c r="P26" s="28"/>
      <c r="Q26" s="48"/>
      <c r="R26" s="48"/>
      <c r="S26" s="27"/>
      <c r="T26" s="27"/>
      <c r="U26" s="28"/>
      <c r="V26" s="48"/>
      <c r="W26" s="48"/>
      <c r="X26" s="27"/>
      <c r="Y26" s="27"/>
      <c r="Z26" s="28"/>
    </row>
    <row r="27" spans="1:26" ht="17.25" x14ac:dyDescent="0.3">
      <c r="A27" s="24">
        <v>2</v>
      </c>
      <c r="B27" s="44" t="s">
        <v>37</v>
      </c>
      <c r="C27" s="25">
        <v>2278</v>
      </c>
      <c r="D27" s="52">
        <f t="shared" ref="D27:D33" si="2">E27+F27</f>
        <v>33.5</v>
      </c>
      <c r="E27" s="53">
        <v>33.5</v>
      </c>
      <c r="F27" s="63"/>
      <c r="G27" s="48"/>
      <c r="H27" s="48"/>
      <c r="I27" s="27"/>
      <c r="J27" s="27"/>
      <c r="K27" s="28"/>
      <c r="L27" s="48"/>
      <c r="M27" s="48"/>
      <c r="N27" s="27"/>
      <c r="O27" s="42"/>
      <c r="P27" s="28"/>
      <c r="Q27" s="48"/>
      <c r="R27" s="48"/>
      <c r="S27" s="27"/>
      <c r="T27" s="27"/>
      <c r="U27" s="28"/>
      <c r="V27" s="48"/>
      <c r="W27" s="48"/>
      <c r="X27" s="27"/>
      <c r="Y27" s="29"/>
      <c r="Z27" s="28"/>
    </row>
    <row r="28" spans="1:26" ht="16.5" customHeight="1" x14ac:dyDescent="0.3">
      <c r="A28" s="24">
        <v>3</v>
      </c>
      <c r="B28" s="44" t="s">
        <v>35</v>
      </c>
      <c r="C28" s="39">
        <v>1689</v>
      </c>
      <c r="D28" s="52">
        <f t="shared" si="2"/>
        <v>32.6</v>
      </c>
      <c r="E28" s="53">
        <v>32.6</v>
      </c>
      <c r="F28" s="63"/>
      <c r="G28" s="48"/>
      <c r="H28" s="48"/>
      <c r="I28" s="27"/>
      <c r="J28" s="29"/>
      <c r="K28" s="28"/>
      <c r="L28" s="48"/>
      <c r="M28" s="48"/>
      <c r="N28" s="27"/>
      <c r="O28" s="43"/>
      <c r="P28" s="28"/>
      <c r="Q28" s="48"/>
      <c r="R28" s="48"/>
      <c r="S28" s="27"/>
      <c r="T28" s="27"/>
      <c r="U28" s="28"/>
      <c r="V28" s="48"/>
      <c r="W28" s="48"/>
      <c r="X28" s="31"/>
      <c r="Y28" s="27"/>
      <c r="Z28" s="28"/>
    </row>
    <row r="29" spans="1:26" ht="16.5" customHeight="1" x14ac:dyDescent="0.3">
      <c r="A29" s="24">
        <v>4</v>
      </c>
      <c r="B29" s="44" t="s">
        <v>29</v>
      </c>
      <c r="C29" s="25">
        <v>2410</v>
      </c>
      <c r="D29" s="52">
        <f t="shared" si="2"/>
        <v>29.8</v>
      </c>
      <c r="E29" s="53">
        <v>29.8</v>
      </c>
      <c r="F29" s="63"/>
      <c r="G29" s="48"/>
      <c r="H29" s="48"/>
      <c r="I29" s="27"/>
      <c r="J29" s="27"/>
      <c r="K29" s="28"/>
      <c r="L29" s="48"/>
      <c r="M29" s="48"/>
      <c r="N29" s="27"/>
      <c r="O29" s="42"/>
      <c r="P29" s="28"/>
      <c r="Q29" s="48"/>
      <c r="R29" s="48"/>
      <c r="S29" s="27"/>
      <c r="T29" s="27"/>
      <c r="U29" s="28"/>
      <c r="V29" s="48"/>
      <c r="W29" s="48"/>
      <c r="X29" s="31"/>
      <c r="Y29" s="27"/>
      <c r="Z29" s="28"/>
    </row>
    <row r="30" spans="1:26" ht="16.5" customHeight="1" x14ac:dyDescent="0.3">
      <c r="A30" s="24">
        <v>5</v>
      </c>
      <c r="B30" s="44" t="s">
        <v>40</v>
      </c>
      <c r="C30" s="25">
        <v>2668</v>
      </c>
      <c r="D30" s="52">
        <f t="shared" si="2"/>
        <v>29.7</v>
      </c>
      <c r="E30" s="53">
        <v>29.7</v>
      </c>
      <c r="F30" s="63"/>
      <c r="G30" s="48"/>
      <c r="H30" s="48"/>
      <c r="I30" s="27"/>
      <c r="J30" s="27"/>
      <c r="K30" s="28"/>
      <c r="L30" s="48"/>
      <c r="M30" s="48"/>
      <c r="N30" s="27"/>
      <c r="O30" s="42"/>
      <c r="P30" s="28"/>
      <c r="Q30" s="48"/>
      <c r="R30" s="48"/>
      <c r="S30" s="27"/>
      <c r="T30" s="29"/>
      <c r="U30" s="28"/>
      <c r="V30" s="48"/>
      <c r="W30" s="48"/>
      <c r="X30" s="27"/>
      <c r="Y30" s="27"/>
      <c r="Z30" s="28"/>
    </row>
    <row r="31" spans="1:26" ht="16.5" customHeight="1" x14ac:dyDescent="0.3">
      <c r="A31" s="24">
        <v>6</v>
      </c>
      <c r="B31" s="44" t="s">
        <v>34</v>
      </c>
      <c r="C31" s="25">
        <v>1340</v>
      </c>
      <c r="D31" s="52">
        <f t="shared" si="2"/>
        <v>27.7</v>
      </c>
      <c r="E31" s="53">
        <v>27.7</v>
      </c>
      <c r="F31" s="63"/>
      <c r="G31" s="48"/>
      <c r="H31" s="48"/>
      <c r="I31" s="27"/>
      <c r="J31" s="27"/>
      <c r="K31" s="28"/>
      <c r="L31" s="48"/>
      <c r="M31" s="48"/>
      <c r="N31" s="27"/>
      <c r="O31" s="42"/>
      <c r="P31" s="28"/>
      <c r="Q31" s="48"/>
      <c r="R31" s="48"/>
      <c r="S31" s="27"/>
      <c r="T31" s="29"/>
      <c r="U31" s="28"/>
      <c r="V31" s="48"/>
      <c r="W31" s="48"/>
      <c r="X31" s="27"/>
      <c r="Y31" s="27"/>
      <c r="Z31" s="28"/>
    </row>
    <row r="32" spans="1:26" ht="16.5" customHeight="1" x14ac:dyDescent="0.3">
      <c r="A32" s="24">
        <v>7</v>
      </c>
      <c r="B32" s="44" t="s">
        <v>41</v>
      </c>
      <c r="C32" s="25">
        <v>2487</v>
      </c>
      <c r="D32" s="52">
        <f t="shared" si="2"/>
        <v>24.1</v>
      </c>
      <c r="E32" s="53">
        <v>24.1</v>
      </c>
      <c r="F32" s="63"/>
      <c r="G32" s="48"/>
      <c r="H32" s="48"/>
      <c r="I32" s="27"/>
      <c r="J32" s="27"/>
      <c r="K32" s="28"/>
      <c r="L32" s="48"/>
      <c r="M32" s="48"/>
      <c r="N32" s="27"/>
      <c r="O32" s="42"/>
      <c r="P32" s="28"/>
      <c r="Q32" s="48"/>
      <c r="R32" s="48"/>
      <c r="S32" s="27"/>
      <c r="T32" s="29"/>
      <c r="U32" s="28"/>
      <c r="V32" s="48"/>
      <c r="W32" s="48"/>
      <c r="X32" s="27"/>
      <c r="Y32" s="27"/>
      <c r="Z32" s="28"/>
    </row>
    <row r="33" spans="1:26" ht="16.5" customHeight="1" x14ac:dyDescent="0.3">
      <c r="A33" s="24">
        <v>8</v>
      </c>
      <c r="B33" s="44" t="s">
        <v>24</v>
      </c>
      <c r="C33" s="40">
        <v>1339</v>
      </c>
      <c r="D33" s="52">
        <f t="shared" si="2"/>
        <v>21.3</v>
      </c>
      <c r="E33" s="53">
        <v>21.3</v>
      </c>
      <c r="F33" s="63"/>
      <c r="G33" s="48"/>
      <c r="H33" s="48"/>
      <c r="I33" s="27"/>
      <c r="J33" s="27"/>
      <c r="K33" s="28"/>
      <c r="L33" s="48"/>
      <c r="M33" s="48"/>
      <c r="N33" s="27"/>
      <c r="O33" s="42"/>
      <c r="P33" s="28"/>
      <c r="Q33" s="48"/>
      <c r="R33" s="48"/>
      <c r="S33" s="27"/>
      <c r="T33" s="29"/>
      <c r="U33" s="28"/>
      <c r="V33" s="48"/>
      <c r="W33" s="48"/>
      <c r="X33" s="27"/>
      <c r="Y33" s="27"/>
      <c r="Z33" s="28"/>
    </row>
  </sheetData>
  <mergeCells count="29">
    <mergeCell ref="B1:AA1"/>
    <mergeCell ref="J2:N2"/>
    <mergeCell ref="C3:I3"/>
    <mergeCell ref="J3:N3"/>
    <mergeCell ref="O2:R2"/>
    <mergeCell ref="A22:Z22"/>
    <mergeCell ref="A23:Z23"/>
    <mergeCell ref="A8:A9"/>
    <mergeCell ref="B8:B9"/>
    <mergeCell ref="C8:C9"/>
    <mergeCell ref="D8:D9"/>
    <mergeCell ref="A24:A25"/>
    <mergeCell ref="B24:B25"/>
    <mergeCell ref="C24:C25"/>
    <mergeCell ref="D24:D25"/>
    <mergeCell ref="Q24:U24"/>
    <mergeCell ref="V24:Z24"/>
    <mergeCell ref="E24:E25"/>
    <mergeCell ref="F24:F25"/>
    <mergeCell ref="G24:K24"/>
    <mergeCell ref="L24:P24"/>
    <mergeCell ref="A5:Z5"/>
    <mergeCell ref="A6:Z6"/>
    <mergeCell ref="G8:K8"/>
    <mergeCell ref="L8:P8"/>
    <mergeCell ref="Q8:U8"/>
    <mergeCell ref="V8:Z8"/>
    <mergeCell ref="E8:E9"/>
    <mergeCell ref="F8:F9"/>
  </mergeCells>
  <phoneticPr fontId="0" type="noConversion"/>
  <printOptions horizontalCentered="1"/>
  <pageMargins left="0" right="0" top="0" bottom="0" header="0.31496062992125984" footer="0.31496062992125984"/>
  <pageSetup paperSize="9" scale="8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activeCell="A2" sqref="A2:IV2"/>
    </sheetView>
  </sheetViews>
  <sheetFormatPr defaultRowHeight="15" outlineLevelCol="1" x14ac:dyDescent="0.3"/>
  <cols>
    <col min="1" max="1" width="4.140625" style="32" customWidth="1"/>
    <col min="2" max="2" width="25.5703125" style="18" customWidth="1"/>
    <col min="3" max="3" width="6.140625" style="33" customWidth="1"/>
    <col min="4" max="4" width="7.7109375" style="33" customWidth="1"/>
    <col min="5" max="5" width="6.7109375" style="34" customWidth="1"/>
    <col min="6" max="6" width="6.140625" style="33" customWidth="1"/>
    <col min="7" max="8" width="7.7109375" style="35" customWidth="1" outlineLevel="1"/>
    <col min="9" max="9" width="7.7109375" style="35" customWidth="1"/>
    <col min="10" max="10" width="3.140625" style="35" customWidth="1"/>
    <col min="11" max="11" width="2.85546875" style="36" customWidth="1"/>
    <col min="12" max="12" width="7.85546875" style="35" customWidth="1" outlineLevel="1"/>
    <col min="13" max="13" width="7.7109375" style="35" customWidth="1" outlineLevel="1"/>
    <col min="14" max="14" width="7.7109375" style="35" customWidth="1"/>
    <col min="15" max="15" width="5.42578125" style="35" customWidth="1"/>
    <col min="16" max="16" width="2.85546875" style="36" customWidth="1"/>
    <col min="17" max="18" width="7.7109375" style="35" customWidth="1" outlineLevel="1"/>
    <col min="19" max="19" width="7.7109375" style="35" customWidth="1"/>
    <col min="20" max="20" width="3.140625" style="35" customWidth="1"/>
    <col min="21" max="21" width="2.85546875" style="36" customWidth="1"/>
    <col min="22" max="23" width="7.7109375" style="35" customWidth="1" outlineLevel="1"/>
    <col min="24" max="24" width="7.7109375" style="35" customWidth="1"/>
    <col min="25" max="25" width="3.140625" style="35" customWidth="1"/>
    <col min="26" max="26" width="2.85546875" style="36" customWidth="1"/>
    <col min="27" max="16384" width="9.140625" style="18"/>
  </cols>
  <sheetData>
    <row r="1" spans="1:26" s="3" customFormat="1" ht="24" customHeight="1" x14ac:dyDescent="0.25">
      <c r="A1" s="2"/>
      <c r="B1" s="74" t="s">
        <v>51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s="4" customFormat="1" ht="17.25" customHeight="1" x14ac:dyDescent="0.3">
      <c r="B2" s="62" t="s">
        <v>1</v>
      </c>
      <c r="C2" s="8" t="s">
        <v>32</v>
      </c>
      <c r="D2" s="7"/>
      <c r="E2" s="7"/>
      <c r="H2" s="9"/>
      <c r="I2" s="9"/>
      <c r="J2" s="75" t="s">
        <v>4</v>
      </c>
      <c r="K2" s="75"/>
      <c r="L2" s="75"/>
      <c r="M2" s="75"/>
      <c r="N2" s="75"/>
      <c r="O2" s="83">
        <v>41727</v>
      </c>
      <c r="P2" s="83"/>
      <c r="Q2" s="83"/>
      <c r="R2" s="83"/>
      <c r="S2" s="10"/>
      <c r="T2" s="11"/>
      <c r="U2" s="12"/>
      <c r="V2" s="12"/>
      <c r="W2" s="12"/>
      <c r="X2" s="12"/>
      <c r="Y2" s="10"/>
      <c r="Z2" s="13"/>
    </row>
    <row r="3" spans="1:26" s="14" customFormat="1" ht="41.25" customHeight="1" x14ac:dyDescent="0.25">
      <c r="B3" s="5" t="s">
        <v>5</v>
      </c>
      <c r="C3" s="76" t="s">
        <v>44</v>
      </c>
      <c r="D3" s="76"/>
      <c r="E3" s="76"/>
      <c r="F3" s="76"/>
      <c r="G3" s="76"/>
      <c r="H3" s="76"/>
      <c r="I3" s="76"/>
      <c r="J3" s="75" t="s">
        <v>22</v>
      </c>
      <c r="K3" s="75"/>
      <c r="L3" s="75"/>
      <c r="M3" s="75"/>
      <c r="N3" s="75"/>
      <c r="O3" s="41" t="s">
        <v>23</v>
      </c>
      <c r="P3" s="45"/>
      <c r="Q3" s="46"/>
      <c r="T3" s="3"/>
      <c r="U3" s="3"/>
      <c r="V3" s="15"/>
      <c r="W3" s="15"/>
      <c r="X3" s="3"/>
    </row>
    <row r="4" spans="1:26" s="20" customFormat="1" ht="27" customHeight="1" x14ac:dyDescent="0.25">
      <c r="A4" s="73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s="20" customFormat="1" ht="27" customHeight="1" x14ac:dyDescent="0.25">
      <c r="A5" s="67" t="s">
        <v>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ht="15" customHeigh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8" customFormat="1" ht="13.5" customHeight="1" x14ac:dyDescent="0.25">
      <c r="A7" s="68" t="s">
        <v>7</v>
      </c>
      <c r="B7" s="68" t="s">
        <v>8</v>
      </c>
      <c r="C7" s="68" t="s">
        <v>9</v>
      </c>
      <c r="D7" s="71" t="s">
        <v>0</v>
      </c>
      <c r="E7" s="84" t="s">
        <v>10</v>
      </c>
      <c r="F7" s="68" t="s">
        <v>11</v>
      </c>
      <c r="G7" s="72" t="s">
        <v>12</v>
      </c>
      <c r="H7" s="72"/>
      <c r="I7" s="72"/>
      <c r="J7" s="72"/>
      <c r="K7" s="72"/>
      <c r="L7" s="72" t="s">
        <v>13</v>
      </c>
      <c r="M7" s="72"/>
      <c r="N7" s="72"/>
      <c r="O7" s="72"/>
      <c r="P7" s="72"/>
      <c r="Q7" s="72" t="s">
        <v>14</v>
      </c>
      <c r="R7" s="72"/>
      <c r="S7" s="72"/>
      <c r="T7" s="72"/>
      <c r="U7" s="72"/>
      <c r="V7" s="72" t="s">
        <v>15</v>
      </c>
      <c r="W7" s="72"/>
      <c r="X7" s="72"/>
      <c r="Y7" s="72"/>
      <c r="Z7" s="72"/>
    </row>
    <row r="8" spans="1:26" s="8" customFormat="1" ht="13.5" x14ac:dyDescent="0.25">
      <c r="A8" s="69"/>
      <c r="B8" s="69"/>
      <c r="C8" s="69"/>
      <c r="D8" s="86"/>
      <c r="E8" s="85"/>
      <c r="F8" s="69"/>
      <c r="G8" s="23" t="s">
        <v>16</v>
      </c>
      <c r="H8" s="23" t="s">
        <v>17</v>
      </c>
      <c r="I8" s="23" t="s">
        <v>18</v>
      </c>
      <c r="J8" s="23" t="s">
        <v>19</v>
      </c>
      <c r="K8" s="22" t="s">
        <v>20</v>
      </c>
      <c r="L8" s="23" t="s">
        <v>16</v>
      </c>
      <c r="M8" s="23" t="s">
        <v>17</v>
      </c>
      <c r="N8" s="23" t="s">
        <v>18</v>
      </c>
      <c r="O8" s="23" t="s">
        <v>19</v>
      </c>
      <c r="P8" s="22" t="s">
        <v>20</v>
      </c>
      <c r="Q8" s="23" t="s">
        <v>16</v>
      </c>
      <c r="R8" s="23" t="s">
        <v>17</v>
      </c>
      <c r="S8" s="23" t="s">
        <v>18</v>
      </c>
      <c r="T8" s="23" t="s">
        <v>19</v>
      </c>
      <c r="U8" s="22" t="s">
        <v>20</v>
      </c>
      <c r="V8" s="23" t="s">
        <v>16</v>
      </c>
      <c r="W8" s="23" t="s">
        <v>17</v>
      </c>
      <c r="X8" s="23" t="s">
        <v>18</v>
      </c>
      <c r="Y8" s="23" t="s">
        <v>19</v>
      </c>
      <c r="Z8" s="22" t="s">
        <v>20</v>
      </c>
    </row>
    <row r="9" spans="1:26" ht="16.5" customHeight="1" x14ac:dyDescent="0.3">
      <c r="A9" s="24">
        <v>1</v>
      </c>
      <c r="B9" s="58" t="s">
        <v>37</v>
      </c>
      <c r="C9" s="51">
        <v>2278</v>
      </c>
      <c r="D9" s="56">
        <f t="shared" ref="D9:D17" si="0">E9+F9</f>
        <v>64.400000000000006</v>
      </c>
      <c r="E9" s="63">
        <v>31.4</v>
      </c>
      <c r="F9" s="30">
        <f t="shared" ref="F9:F17" si="1">SUM(K9+P9+U9+Z9)</f>
        <v>33</v>
      </c>
      <c r="G9" s="48">
        <v>1.3822916666666664E-3</v>
      </c>
      <c r="H9" s="48">
        <v>2.8935185185185189E-4</v>
      </c>
      <c r="I9" s="27">
        <f t="shared" ref="I9:I17" si="2">G9+H9</f>
        <v>1.6716435185185183E-3</v>
      </c>
      <c r="J9" s="27" t="s">
        <v>42</v>
      </c>
      <c r="K9" s="28">
        <v>16</v>
      </c>
      <c r="L9" s="48">
        <v>1.8634259259259261E-3</v>
      </c>
      <c r="M9" s="48">
        <v>4.6296296296296293E-4</v>
      </c>
      <c r="N9" s="27">
        <f t="shared" ref="N9:N17" si="3">L9+M9</f>
        <v>2.3263888888888891E-3</v>
      </c>
      <c r="O9" s="42"/>
      <c r="P9" s="28">
        <v>6</v>
      </c>
      <c r="Q9" s="48">
        <v>4.7685185185185188E-5</v>
      </c>
      <c r="R9" s="48">
        <v>2.8935185185185189E-4</v>
      </c>
      <c r="S9" s="27">
        <f t="shared" ref="S9:S17" si="4">Q9+R9</f>
        <v>3.3703703703703706E-4</v>
      </c>
      <c r="T9" s="27"/>
      <c r="U9" s="28">
        <v>6</v>
      </c>
      <c r="V9" s="48">
        <v>1.2246527777777778E-3</v>
      </c>
      <c r="W9" s="48">
        <v>1.7361111111111112E-4</v>
      </c>
      <c r="X9" s="27">
        <f t="shared" ref="X9:X17" si="5">V9+W9</f>
        <v>1.398263888888889E-3</v>
      </c>
      <c r="Y9" s="29"/>
      <c r="Z9" s="28">
        <v>5</v>
      </c>
    </row>
    <row r="10" spans="1:26" ht="16.5" customHeight="1" x14ac:dyDescent="0.3">
      <c r="A10" s="24">
        <v>2</v>
      </c>
      <c r="B10" s="58" t="s">
        <v>24</v>
      </c>
      <c r="C10" s="51">
        <v>1339</v>
      </c>
      <c r="D10" s="56">
        <f t="shared" si="0"/>
        <v>62.7</v>
      </c>
      <c r="E10" s="63">
        <v>21.7</v>
      </c>
      <c r="F10" s="30">
        <f t="shared" si="1"/>
        <v>41</v>
      </c>
      <c r="G10" s="48">
        <v>1.1226851851851851E-3</v>
      </c>
      <c r="H10" s="48"/>
      <c r="I10" s="27">
        <f t="shared" si="2"/>
        <v>1.1226851851851851E-3</v>
      </c>
      <c r="J10" s="27"/>
      <c r="K10" s="28">
        <v>9</v>
      </c>
      <c r="L10" s="48">
        <v>1.6530092592592592E-3</v>
      </c>
      <c r="M10" s="48">
        <v>5.7870370370370366E-5</v>
      </c>
      <c r="N10" s="27">
        <f t="shared" si="3"/>
        <v>1.7108796296296297E-3</v>
      </c>
      <c r="O10" s="42"/>
      <c r="P10" s="28">
        <v>9</v>
      </c>
      <c r="Q10" s="48">
        <v>2.5922453703703702E-3</v>
      </c>
      <c r="R10" s="48">
        <v>6.3657407407407402E-4</v>
      </c>
      <c r="S10" s="27">
        <f t="shared" si="4"/>
        <v>3.2288194444444443E-3</v>
      </c>
      <c r="T10" s="27"/>
      <c r="U10" s="28">
        <v>5</v>
      </c>
      <c r="V10" s="48">
        <v>9.3750000000000007E-4</v>
      </c>
      <c r="W10" s="48">
        <v>1.1574074074074073E-4</v>
      </c>
      <c r="X10" s="27">
        <f t="shared" si="5"/>
        <v>1.0532407407407409E-3</v>
      </c>
      <c r="Y10" s="29" t="s">
        <v>42</v>
      </c>
      <c r="Z10" s="28">
        <v>18</v>
      </c>
    </row>
    <row r="11" spans="1:26" ht="16.5" customHeight="1" x14ac:dyDescent="0.3">
      <c r="A11" s="24">
        <v>3</v>
      </c>
      <c r="B11" s="58" t="s">
        <v>38</v>
      </c>
      <c r="C11" s="51">
        <v>2410</v>
      </c>
      <c r="D11" s="56">
        <f t="shared" si="0"/>
        <v>62.1</v>
      </c>
      <c r="E11" s="63">
        <v>27.1</v>
      </c>
      <c r="F11" s="30">
        <f t="shared" si="1"/>
        <v>35</v>
      </c>
      <c r="G11" s="48">
        <v>1.3895833333333332E-3</v>
      </c>
      <c r="H11" s="48">
        <v>3.4722222222222224E-4</v>
      </c>
      <c r="I11" s="27">
        <f t="shared" si="2"/>
        <v>1.7368055555555555E-3</v>
      </c>
      <c r="J11" s="27"/>
      <c r="K11" s="28">
        <v>6</v>
      </c>
      <c r="L11" s="48">
        <v>2.126388888888889E-3</v>
      </c>
      <c r="M11" s="48">
        <v>4.6296296296296293E-4</v>
      </c>
      <c r="N11" s="27">
        <f t="shared" si="3"/>
        <v>2.5893518518518518E-3</v>
      </c>
      <c r="O11" s="43"/>
      <c r="P11" s="28">
        <v>3</v>
      </c>
      <c r="Q11" s="48">
        <v>2.8124999999999995E-3</v>
      </c>
      <c r="R11" s="48">
        <v>1.1574074074074073E-4</v>
      </c>
      <c r="S11" s="27">
        <f t="shared" si="4"/>
        <v>2.9282407407407404E-3</v>
      </c>
      <c r="T11" s="27" t="s">
        <v>42</v>
      </c>
      <c r="U11" s="28">
        <v>18</v>
      </c>
      <c r="V11" s="48">
        <v>1.1458333333333333E-3</v>
      </c>
      <c r="W11" s="48"/>
      <c r="X11" s="27">
        <f t="shared" si="5"/>
        <v>1.1458333333333333E-3</v>
      </c>
      <c r="Y11" s="29"/>
      <c r="Z11" s="28">
        <v>8</v>
      </c>
    </row>
    <row r="12" spans="1:26" ht="16.5" customHeight="1" x14ac:dyDescent="0.3">
      <c r="A12" s="24">
        <v>4</v>
      </c>
      <c r="B12" s="60" t="s">
        <v>28</v>
      </c>
      <c r="C12" s="51">
        <v>2746</v>
      </c>
      <c r="D12" s="56">
        <f t="shared" si="0"/>
        <v>60.7</v>
      </c>
      <c r="E12" s="63">
        <v>32.700000000000003</v>
      </c>
      <c r="F12" s="30">
        <f t="shared" si="1"/>
        <v>28</v>
      </c>
      <c r="G12" s="48">
        <v>1.8518518518518517E-3</v>
      </c>
      <c r="H12" s="48">
        <v>5.2083333333333333E-4</v>
      </c>
      <c r="I12" s="27">
        <f t="shared" si="2"/>
        <v>2.3726851851851851E-3</v>
      </c>
      <c r="J12" s="27"/>
      <c r="K12" s="28">
        <v>1</v>
      </c>
      <c r="L12" s="48">
        <v>2.2337962962962967E-3</v>
      </c>
      <c r="M12" s="48">
        <v>2.3148148148148146E-4</v>
      </c>
      <c r="N12" s="27">
        <f t="shared" si="3"/>
        <v>2.465277777777778E-3</v>
      </c>
      <c r="O12" s="43"/>
      <c r="P12" s="28">
        <v>5</v>
      </c>
      <c r="Q12" s="48">
        <v>2.7314814814814819E-3</v>
      </c>
      <c r="R12" s="48">
        <v>2.3148148148148146E-4</v>
      </c>
      <c r="S12" s="27">
        <f t="shared" si="4"/>
        <v>2.9629629629629632E-3</v>
      </c>
      <c r="T12" s="27" t="s">
        <v>42</v>
      </c>
      <c r="U12" s="28">
        <v>16</v>
      </c>
      <c r="V12" s="48">
        <v>1.2600694444444445E-3</v>
      </c>
      <c r="W12" s="48">
        <v>5.7870370370370366E-5</v>
      </c>
      <c r="X12" s="27">
        <f t="shared" si="5"/>
        <v>1.317939814814815E-3</v>
      </c>
      <c r="Y12" s="29"/>
      <c r="Z12" s="28">
        <v>6</v>
      </c>
    </row>
    <row r="13" spans="1:26" ht="16.5" customHeight="1" x14ac:dyDescent="0.3">
      <c r="A13" s="24">
        <v>5</v>
      </c>
      <c r="B13" s="57" t="s">
        <v>36</v>
      </c>
      <c r="C13" s="51">
        <v>81</v>
      </c>
      <c r="D13" s="56">
        <f t="shared" si="0"/>
        <v>52.4</v>
      </c>
      <c r="E13" s="63">
        <v>28.4</v>
      </c>
      <c r="F13" s="30">
        <f t="shared" si="1"/>
        <v>24</v>
      </c>
      <c r="G13" s="48">
        <v>1.8363425925925925E-3</v>
      </c>
      <c r="H13" s="48">
        <v>2.8935185185185189E-4</v>
      </c>
      <c r="I13" s="27">
        <f t="shared" si="2"/>
        <v>2.1256944444444444E-3</v>
      </c>
      <c r="J13" s="27"/>
      <c r="K13" s="28">
        <v>2</v>
      </c>
      <c r="L13" s="48">
        <v>3.2172453703703703E-3</v>
      </c>
      <c r="M13" s="48">
        <v>6.3657407407407402E-4</v>
      </c>
      <c r="N13" s="27">
        <f t="shared" si="3"/>
        <v>3.8538194444444444E-3</v>
      </c>
      <c r="O13" s="42"/>
      <c r="P13" s="28">
        <v>1</v>
      </c>
      <c r="Q13" s="48">
        <v>2.8356481481481479E-3</v>
      </c>
      <c r="R13" s="48">
        <v>1.7361111111111112E-4</v>
      </c>
      <c r="S13" s="27">
        <f t="shared" si="4"/>
        <v>3.0092592592592588E-3</v>
      </c>
      <c r="T13" s="27" t="s">
        <v>42</v>
      </c>
      <c r="U13" s="28">
        <v>14</v>
      </c>
      <c r="V13" s="48">
        <v>1.1574074074074073E-3</v>
      </c>
      <c r="W13" s="48"/>
      <c r="X13" s="27">
        <f t="shared" si="5"/>
        <v>1.1574074074074073E-3</v>
      </c>
      <c r="Y13" s="27"/>
      <c r="Z13" s="28">
        <v>7</v>
      </c>
    </row>
    <row r="14" spans="1:26" ht="16.5" customHeight="1" x14ac:dyDescent="0.3">
      <c r="A14" s="24">
        <v>6</v>
      </c>
      <c r="B14" s="59" t="s">
        <v>35</v>
      </c>
      <c r="C14" s="51">
        <v>1689</v>
      </c>
      <c r="D14" s="56">
        <f t="shared" si="0"/>
        <v>50.2</v>
      </c>
      <c r="E14" s="63">
        <v>28.2</v>
      </c>
      <c r="F14" s="30">
        <f t="shared" si="1"/>
        <v>22</v>
      </c>
      <c r="G14" s="48">
        <v>1.5740740740740741E-3</v>
      </c>
      <c r="H14" s="48">
        <v>1.1574074074074073E-4</v>
      </c>
      <c r="I14" s="27">
        <f t="shared" si="2"/>
        <v>1.6898148148148148E-3</v>
      </c>
      <c r="J14" s="27"/>
      <c r="K14" s="28">
        <v>7</v>
      </c>
      <c r="L14" s="48">
        <v>2.0601851851851853E-3</v>
      </c>
      <c r="M14" s="48">
        <v>2.3148148148148146E-4</v>
      </c>
      <c r="N14" s="27">
        <f t="shared" si="3"/>
        <v>2.2916666666666667E-3</v>
      </c>
      <c r="O14" s="43"/>
      <c r="P14" s="28">
        <v>7</v>
      </c>
      <c r="Q14" s="48">
        <v>3.3033564814814813E-3</v>
      </c>
      <c r="R14" s="48">
        <v>1.7361111111111112E-4</v>
      </c>
      <c r="S14" s="27">
        <f t="shared" si="4"/>
        <v>3.4769675925925923E-3</v>
      </c>
      <c r="T14" s="29" t="s">
        <v>42</v>
      </c>
      <c r="U14" s="28">
        <v>6</v>
      </c>
      <c r="V14" s="48">
        <v>1.2033564814814815E-3</v>
      </c>
      <c r="W14" s="48">
        <v>2.8935185185185189E-4</v>
      </c>
      <c r="X14" s="27">
        <f t="shared" si="5"/>
        <v>1.4927083333333333E-3</v>
      </c>
      <c r="Y14" s="27"/>
      <c r="Z14" s="28">
        <v>2</v>
      </c>
    </row>
    <row r="15" spans="1:26" ht="16.5" customHeight="1" x14ac:dyDescent="0.3">
      <c r="A15" s="24">
        <v>7</v>
      </c>
      <c r="B15" s="58" t="s">
        <v>40</v>
      </c>
      <c r="C15" s="51">
        <v>2668</v>
      </c>
      <c r="D15" s="56">
        <f t="shared" si="0"/>
        <v>48.2</v>
      </c>
      <c r="E15" s="63">
        <v>26.2</v>
      </c>
      <c r="F15" s="30">
        <f t="shared" si="1"/>
        <v>22</v>
      </c>
      <c r="G15" s="48">
        <v>1.5972222222222221E-3</v>
      </c>
      <c r="H15" s="48">
        <v>2.8935185185185189E-4</v>
      </c>
      <c r="I15" s="47">
        <f t="shared" si="2"/>
        <v>1.8865740740740739E-3</v>
      </c>
      <c r="J15" s="27"/>
      <c r="K15" s="28">
        <v>6</v>
      </c>
      <c r="L15" s="48">
        <v>1.9560185185185184E-3</v>
      </c>
      <c r="M15" s="48">
        <v>1.7361111111111112E-4</v>
      </c>
      <c r="N15" s="27">
        <f t="shared" si="3"/>
        <v>2.1296296296296293E-3</v>
      </c>
      <c r="O15" s="43"/>
      <c r="P15" s="28">
        <v>8</v>
      </c>
      <c r="Q15" s="48">
        <v>3.2425925925925925E-3</v>
      </c>
      <c r="R15" s="48">
        <v>4.6296296296296293E-4</v>
      </c>
      <c r="S15" s="27">
        <f t="shared" si="4"/>
        <v>3.7055555555555553E-3</v>
      </c>
      <c r="T15" s="27" t="s">
        <v>42</v>
      </c>
      <c r="U15" s="28">
        <v>4</v>
      </c>
      <c r="V15" s="48">
        <v>1.3754629629629629E-3</v>
      </c>
      <c r="W15" s="48">
        <v>5.7870370370370366E-5</v>
      </c>
      <c r="X15" s="27">
        <f t="shared" si="5"/>
        <v>1.4333333333333333E-3</v>
      </c>
      <c r="Y15" s="27"/>
      <c r="Z15" s="28">
        <v>4</v>
      </c>
    </row>
    <row r="16" spans="1:26" ht="16.5" customHeight="1" x14ac:dyDescent="0.3">
      <c r="A16" s="24">
        <v>8</v>
      </c>
      <c r="B16" s="58" t="s">
        <v>39</v>
      </c>
      <c r="C16" s="51">
        <v>2623</v>
      </c>
      <c r="D16" s="56">
        <f t="shared" si="0"/>
        <v>43.9</v>
      </c>
      <c r="E16" s="63">
        <v>28.9</v>
      </c>
      <c r="F16" s="30">
        <f t="shared" si="1"/>
        <v>15</v>
      </c>
      <c r="G16" s="48">
        <v>1.712962962962963E-3</v>
      </c>
      <c r="H16" s="48">
        <v>1.7361111111111112E-4</v>
      </c>
      <c r="I16" s="27">
        <f t="shared" si="2"/>
        <v>1.8865740740740742E-3</v>
      </c>
      <c r="J16" s="27"/>
      <c r="K16" s="28">
        <v>4</v>
      </c>
      <c r="L16" s="48">
        <v>2.4096064814814818E-3</v>
      </c>
      <c r="M16" s="48">
        <v>1.7361111111111112E-4</v>
      </c>
      <c r="N16" s="27">
        <f t="shared" si="3"/>
        <v>2.5832175925925927E-3</v>
      </c>
      <c r="O16" s="42"/>
      <c r="P16" s="28">
        <v>4</v>
      </c>
      <c r="Q16" s="48">
        <v>3.0067129629629628E-3</v>
      </c>
      <c r="R16" s="48">
        <v>7.5231481481481471E-4</v>
      </c>
      <c r="S16" s="27">
        <f t="shared" si="4"/>
        <v>3.7590277777777774E-3</v>
      </c>
      <c r="T16" s="29"/>
      <c r="U16" s="28">
        <v>1</v>
      </c>
      <c r="V16" s="48">
        <v>1.4120370370370369E-3</v>
      </c>
      <c r="W16" s="48">
        <v>5.7870370370370366E-5</v>
      </c>
      <c r="X16" s="27">
        <f t="shared" si="5"/>
        <v>1.4699074074074074E-3</v>
      </c>
      <c r="Y16" s="27" t="s">
        <v>42</v>
      </c>
      <c r="Z16" s="28">
        <v>6</v>
      </c>
    </row>
    <row r="17" spans="1:26" ht="16.5" customHeight="1" x14ac:dyDescent="0.3">
      <c r="A17" s="24">
        <v>9</v>
      </c>
      <c r="B17" s="61" t="s">
        <v>21</v>
      </c>
      <c r="C17" s="51">
        <v>646</v>
      </c>
      <c r="D17" s="56">
        <f t="shared" si="0"/>
        <v>13</v>
      </c>
      <c r="E17" s="63"/>
      <c r="F17" s="30">
        <f t="shared" si="1"/>
        <v>13</v>
      </c>
      <c r="G17" s="48">
        <v>1.5046296296296294E-3</v>
      </c>
      <c r="H17" s="48">
        <v>5.2083333333333333E-4</v>
      </c>
      <c r="I17" s="27">
        <f t="shared" si="2"/>
        <v>2.0254629629629629E-3</v>
      </c>
      <c r="J17" s="27" t="s">
        <v>42</v>
      </c>
      <c r="K17" s="28">
        <v>6</v>
      </c>
      <c r="L17" s="48">
        <v>2.3495370370370371E-3</v>
      </c>
      <c r="M17" s="48">
        <v>4.0509259259259258E-4</v>
      </c>
      <c r="N17" s="27">
        <f t="shared" si="3"/>
        <v>2.7546296296296299E-3</v>
      </c>
      <c r="O17" s="42"/>
      <c r="P17" s="28">
        <v>2</v>
      </c>
      <c r="Q17" s="48">
        <v>2.8935185185185188E-3</v>
      </c>
      <c r="R17" s="48">
        <v>4.0509259259259258E-4</v>
      </c>
      <c r="S17" s="27">
        <f t="shared" si="4"/>
        <v>3.2986111111111115E-3</v>
      </c>
      <c r="T17" s="27"/>
      <c r="U17" s="28">
        <v>4</v>
      </c>
      <c r="V17" s="48">
        <v>1.3653935185185184E-3</v>
      </c>
      <c r="W17" s="48">
        <v>1.7361111111111112E-4</v>
      </c>
      <c r="X17" s="27">
        <f t="shared" si="5"/>
        <v>1.5390046296296295E-3</v>
      </c>
      <c r="Y17" s="27"/>
      <c r="Z17" s="28">
        <v>1</v>
      </c>
    </row>
    <row r="19" spans="1:26" ht="20.25" x14ac:dyDescent="0.3">
      <c r="A19" s="73" t="s">
        <v>45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23.25" x14ac:dyDescent="0.3">
      <c r="A20" s="67" t="s">
        <v>6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1:26" ht="15" customHeight="1" x14ac:dyDescent="0.3">
      <c r="A21" s="68" t="s">
        <v>7</v>
      </c>
      <c r="B21" s="68" t="s">
        <v>8</v>
      </c>
      <c r="C21" s="68" t="s">
        <v>9</v>
      </c>
      <c r="D21" s="71" t="s">
        <v>0</v>
      </c>
      <c r="E21" s="84" t="s">
        <v>10</v>
      </c>
      <c r="F21" s="68" t="s">
        <v>11</v>
      </c>
      <c r="G21" s="72" t="s">
        <v>12</v>
      </c>
      <c r="H21" s="72"/>
      <c r="I21" s="72"/>
      <c r="J21" s="72"/>
      <c r="K21" s="72"/>
      <c r="L21" s="72" t="s">
        <v>13</v>
      </c>
      <c r="M21" s="72"/>
      <c r="N21" s="72"/>
      <c r="O21" s="72"/>
      <c r="P21" s="72"/>
      <c r="Q21" s="72" t="s">
        <v>14</v>
      </c>
      <c r="R21" s="72"/>
      <c r="S21" s="72"/>
      <c r="T21" s="72"/>
      <c r="U21" s="72"/>
      <c r="V21" s="72" t="s">
        <v>15</v>
      </c>
      <c r="W21" s="72"/>
      <c r="X21" s="72"/>
      <c r="Y21" s="72"/>
      <c r="Z21" s="72"/>
    </row>
    <row r="22" spans="1:26" x14ac:dyDescent="0.3">
      <c r="A22" s="69"/>
      <c r="B22" s="69"/>
      <c r="C22" s="69"/>
      <c r="D22" s="86"/>
      <c r="E22" s="85"/>
      <c r="F22" s="69"/>
      <c r="G22" s="23" t="s">
        <v>16</v>
      </c>
      <c r="H22" s="23" t="s">
        <v>17</v>
      </c>
      <c r="I22" s="23" t="s">
        <v>18</v>
      </c>
      <c r="J22" s="23" t="s">
        <v>19</v>
      </c>
      <c r="K22" s="22" t="s">
        <v>20</v>
      </c>
      <c r="L22" s="23" t="s">
        <v>16</v>
      </c>
      <c r="M22" s="23" t="s">
        <v>17</v>
      </c>
      <c r="N22" s="23" t="s">
        <v>18</v>
      </c>
      <c r="O22" s="23" t="s">
        <v>19</v>
      </c>
      <c r="P22" s="22" t="s">
        <v>20</v>
      </c>
      <c r="Q22" s="23" t="s">
        <v>16</v>
      </c>
      <c r="R22" s="23" t="s">
        <v>17</v>
      </c>
      <c r="S22" s="23" t="s">
        <v>18</v>
      </c>
      <c r="T22" s="23" t="s">
        <v>19</v>
      </c>
      <c r="U22" s="22" t="s">
        <v>20</v>
      </c>
      <c r="V22" s="23" t="s">
        <v>16</v>
      </c>
      <c r="W22" s="23" t="s">
        <v>17</v>
      </c>
      <c r="X22" s="23" t="s">
        <v>18</v>
      </c>
      <c r="Y22" s="23" t="s">
        <v>19</v>
      </c>
      <c r="Z22" s="22" t="s">
        <v>20</v>
      </c>
    </row>
    <row r="23" spans="1:26" ht="17.25" x14ac:dyDescent="0.3">
      <c r="A23" s="24">
        <v>1</v>
      </c>
      <c r="B23" s="44" t="s">
        <v>29</v>
      </c>
      <c r="C23" s="25">
        <v>2410</v>
      </c>
      <c r="D23" s="56">
        <f t="shared" ref="D23:D30" si="6">E23+F23</f>
        <v>63.8</v>
      </c>
      <c r="E23" s="63">
        <v>29.8</v>
      </c>
      <c r="F23" s="30">
        <f t="shared" ref="F23:F30" si="7">SUM(K23+P23+U23+Z23)</f>
        <v>34</v>
      </c>
      <c r="G23" s="48">
        <v>1.2268518518518518E-3</v>
      </c>
      <c r="H23" s="48">
        <v>5.7870370370370366E-5</v>
      </c>
      <c r="I23" s="27">
        <f t="shared" ref="I23:I30" si="8">G23+H23</f>
        <v>1.2847222222222223E-3</v>
      </c>
      <c r="J23" s="27"/>
      <c r="K23" s="28">
        <v>7</v>
      </c>
      <c r="L23" s="48">
        <v>1.6850694444444445E-3</v>
      </c>
      <c r="M23" s="48">
        <v>5.7870370370370366E-5</v>
      </c>
      <c r="N23" s="27">
        <f t="shared" ref="N23:N30" si="9">L23+M23</f>
        <v>1.742939814814815E-3</v>
      </c>
      <c r="O23" s="42"/>
      <c r="P23" s="28">
        <v>7</v>
      </c>
      <c r="Q23" s="48">
        <v>2.5607638888888889E-3</v>
      </c>
      <c r="R23" s="48">
        <v>4.6296296296296293E-4</v>
      </c>
      <c r="S23" s="27">
        <f t="shared" ref="S23:S30" si="10">Q23+R23</f>
        <v>3.0237268518518517E-3</v>
      </c>
      <c r="T23" s="29" t="s">
        <v>42</v>
      </c>
      <c r="U23" s="28">
        <v>14</v>
      </c>
      <c r="V23" s="48">
        <v>1.4120370370370369E-3</v>
      </c>
      <c r="W23" s="48">
        <v>5.7870370370370366E-5</v>
      </c>
      <c r="X23" s="27">
        <f t="shared" ref="X23:X30" si="11">V23+W23</f>
        <v>1.4699074074074074E-3</v>
      </c>
      <c r="Y23" s="27"/>
      <c r="Z23" s="28">
        <v>6</v>
      </c>
    </row>
    <row r="24" spans="1:26" ht="17.25" x14ac:dyDescent="0.3">
      <c r="A24" s="24">
        <v>2</v>
      </c>
      <c r="B24" s="44" t="s">
        <v>24</v>
      </c>
      <c r="C24" s="40">
        <v>1339</v>
      </c>
      <c r="D24" s="56">
        <f t="shared" si="6"/>
        <v>61.3</v>
      </c>
      <c r="E24" s="63">
        <v>21.3</v>
      </c>
      <c r="F24" s="30">
        <f t="shared" si="7"/>
        <v>40</v>
      </c>
      <c r="G24" s="48">
        <v>9.6099537037037041E-4</v>
      </c>
      <c r="H24" s="48"/>
      <c r="I24" s="27">
        <f t="shared" si="8"/>
        <v>9.6099537037037041E-4</v>
      </c>
      <c r="J24" s="27"/>
      <c r="K24" s="28">
        <v>8</v>
      </c>
      <c r="L24" s="48">
        <v>1.4094907407407407E-3</v>
      </c>
      <c r="M24" s="48">
        <v>2.8935185185185189E-4</v>
      </c>
      <c r="N24" s="27">
        <f t="shared" si="9"/>
        <v>1.6988425925925925E-3</v>
      </c>
      <c r="O24" s="42" t="s">
        <v>42</v>
      </c>
      <c r="P24" s="28">
        <v>16</v>
      </c>
      <c r="Q24" s="48">
        <v>2.3263888888888887E-3</v>
      </c>
      <c r="R24" s="48">
        <v>5.7870370370370378E-4</v>
      </c>
      <c r="S24" s="27">
        <f t="shared" si="10"/>
        <v>2.9050925925925924E-3</v>
      </c>
      <c r="T24" s="27"/>
      <c r="U24" s="28">
        <v>8</v>
      </c>
      <c r="V24" s="48">
        <v>1.25E-3</v>
      </c>
      <c r="W24" s="48">
        <v>5.7870370370370366E-5</v>
      </c>
      <c r="X24" s="27">
        <f t="shared" si="11"/>
        <v>1.3078703703703705E-3</v>
      </c>
      <c r="Y24" s="27"/>
      <c r="Z24" s="28">
        <v>8</v>
      </c>
    </row>
    <row r="25" spans="1:26" ht="16.5" customHeight="1" x14ac:dyDescent="0.3">
      <c r="A25" s="24">
        <v>3</v>
      </c>
      <c r="B25" s="44" t="s">
        <v>37</v>
      </c>
      <c r="C25" s="25">
        <v>2278</v>
      </c>
      <c r="D25" s="56">
        <f t="shared" si="6"/>
        <v>59.5</v>
      </c>
      <c r="E25" s="63">
        <v>33.5</v>
      </c>
      <c r="F25" s="30">
        <f t="shared" si="7"/>
        <v>26</v>
      </c>
      <c r="G25" s="48">
        <v>1.1111111111111111E-3</v>
      </c>
      <c r="H25" s="48">
        <v>2.8935185185185189E-4</v>
      </c>
      <c r="I25" s="27">
        <f t="shared" si="8"/>
        <v>1.4004629629629629E-3</v>
      </c>
      <c r="J25" s="27"/>
      <c r="K25" s="28">
        <v>6</v>
      </c>
      <c r="L25" s="48">
        <v>1.5642361111111111E-3</v>
      </c>
      <c r="M25" s="48">
        <v>4.6296296296296293E-4</v>
      </c>
      <c r="N25" s="27">
        <f t="shared" si="9"/>
        <v>2.0271990740740741E-3</v>
      </c>
      <c r="O25" s="42" t="s">
        <v>42</v>
      </c>
      <c r="P25" s="28">
        <v>10</v>
      </c>
      <c r="Q25" s="48">
        <v>2.6740740740740739E-3</v>
      </c>
      <c r="R25" s="48">
        <v>9.8379629629629642E-4</v>
      </c>
      <c r="S25" s="27">
        <f t="shared" si="10"/>
        <v>3.6578703703703704E-3</v>
      </c>
      <c r="T25" s="29"/>
      <c r="U25" s="28">
        <v>3</v>
      </c>
      <c r="V25" s="48">
        <v>1.261574074074074E-3</v>
      </c>
      <c r="W25" s="48">
        <v>1.7361111111111112E-4</v>
      </c>
      <c r="X25" s="27">
        <f t="shared" si="11"/>
        <v>1.4351851851851852E-3</v>
      </c>
      <c r="Y25" s="27"/>
      <c r="Z25" s="28">
        <v>7</v>
      </c>
    </row>
    <row r="26" spans="1:26" ht="16.5" customHeight="1" x14ac:dyDescent="0.3">
      <c r="A26" s="24">
        <v>4</v>
      </c>
      <c r="B26" s="44" t="s">
        <v>40</v>
      </c>
      <c r="C26" s="25">
        <v>2668</v>
      </c>
      <c r="D26" s="56">
        <f t="shared" si="6"/>
        <v>55.7</v>
      </c>
      <c r="E26" s="63">
        <v>29.7</v>
      </c>
      <c r="F26" s="30">
        <f t="shared" si="7"/>
        <v>26</v>
      </c>
      <c r="G26" s="48">
        <v>1.1342592592592591E-3</v>
      </c>
      <c r="H26" s="48">
        <v>3.4722222222222224E-4</v>
      </c>
      <c r="I26" s="27">
        <f t="shared" si="8"/>
        <v>1.4814814814814814E-3</v>
      </c>
      <c r="J26" s="27"/>
      <c r="K26" s="28">
        <v>5</v>
      </c>
      <c r="L26" s="48">
        <v>1.8865740740740742E-3</v>
      </c>
      <c r="M26" s="48">
        <v>1.1574074074074073E-4</v>
      </c>
      <c r="N26" s="27">
        <f t="shared" si="9"/>
        <v>2.0023148148148148E-3</v>
      </c>
      <c r="O26" s="42"/>
      <c r="P26" s="28">
        <v>6</v>
      </c>
      <c r="Q26" s="48">
        <v>2.747685185185185E-3</v>
      </c>
      <c r="R26" s="48">
        <v>4.0509259259259258E-4</v>
      </c>
      <c r="S26" s="27">
        <f t="shared" si="10"/>
        <v>3.1527777777777778E-3</v>
      </c>
      <c r="T26" s="29" t="s">
        <v>42</v>
      </c>
      <c r="U26" s="28">
        <v>12</v>
      </c>
      <c r="V26" s="48">
        <v>1.6750000000000001E-3</v>
      </c>
      <c r="W26" s="48">
        <v>1.7361111111111112E-4</v>
      </c>
      <c r="X26" s="27">
        <f t="shared" si="11"/>
        <v>1.8486111111111112E-3</v>
      </c>
      <c r="Y26" s="27"/>
      <c r="Z26" s="28">
        <v>3</v>
      </c>
    </row>
    <row r="27" spans="1:26" ht="16.5" customHeight="1" x14ac:dyDescent="0.3">
      <c r="A27" s="24">
        <v>5</v>
      </c>
      <c r="B27" s="44" t="s">
        <v>34</v>
      </c>
      <c r="C27" s="25">
        <v>1340</v>
      </c>
      <c r="D27" s="56">
        <f t="shared" si="6"/>
        <v>49.7</v>
      </c>
      <c r="E27" s="63">
        <v>27.7</v>
      </c>
      <c r="F27" s="30">
        <f t="shared" si="7"/>
        <v>22</v>
      </c>
      <c r="G27" s="48">
        <v>1.3524305555555555E-3</v>
      </c>
      <c r="H27" s="48">
        <v>4.0509259259259258E-4</v>
      </c>
      <c r="I27" s="27">
        <f t="shared" si="8"/>
        <v>1.757523148148148E-3</v>
      </c>
      <c r="J27" s="27"/>
      <c r="K27" s="28">
        <v>4</v>
      </c>
      <c r="L27" s="48">
        <v>2.0138888888888888E-3</v>
      </c>
      <c r="M27" s="48">
        <v>1.1574074074074073E-4</v>
      </c>
      <c r="N27" s="27">
        <f t="shared" si="9"/>
        <v>2.1296296296296298E-3</v>
      </c>
      <c r="O27" s="42"/>
      <c r="P27" s="28">
        <v>4</v>
      </c>
      <c r="Q27" s="48">
        <v>2.8356481481481479E-3</v>
      </c>
      <c r="R27" s="48">
        <v>4.6296296296296293E-4</v>
      </c>
      <c r="S27" s="27">
        <f t="shared" si="10"/>
        <v>3.2986111111111107E-3</v>
      </c>
      <c r="T27" s="27"/>
      <c r="U27" s="28">
        <v>4</v>
      </c>
      <c r="V27" s="48">
        <v>1.5802083333333334E-3</v>
      </c>
      <c r="W27" s="48">
        <v>1.1574074074074073E-4</v>
      </c>
      <c r="X27" s="27">
        <f t="shared" si="11"/>
        <v>1.6959490740740741E-3</v>
      </c>
      <c r="Y27" s="27" t="s">
        <v>42</v>
      </c>
      <c r="Z27" s="28">
        <v>10</v>
      </c>
    </row>
    <row r="28" spans="1:26" ht="17.25" x14ac:dyDescent="0.3">
      <c r="A28" s="32">
        <v>6</v>
      </c>
      <c r="B28" s="44" t="s">
        <v>35</v>
      </c>
      <c r="C28" s="39">
        <v>1689</v>
      </c>
      <c r="D28" s="56">
        <f t="shared" si="6"/>
        <v>41.6</v>
      </c>
      <c r="E28" s="63">
        <v>32.6</v>
      </c>
      <c r="F28" s="30">
        <f t="shared" si="7"/>
        <v>9</v>
      </c>
      <c r="G28" s="48">
        <v>1.5896990740740741E-3</v>
      </c>
      <c r="H28" s="48">
        <v>5.2083333333333333E-4</v>
      </c>
      <c r="I28" s="27">
        <f t="shared" si="8"/>
        <v>2.1105324074074073E-3</v>
      </c>
      <c r="J28" s="29"/>
      <c r="K28" s="28">
        <v>2</v>
      </c>
      <c r="L28" s="48">
        <v>2.2388888888888888E-3</v>
      </c>
      <c r="M28" s="48">
        <v>8.1018518518518516E-4</v>
      </c>
      <c r="N28" s="27">
        <f t="shared" si="9"/>
        <v>3.0490740740740738E-3</v>
      </c>
      <c r="O28" s="43"/>
      <c r="P28" s="28">
        <v>1</v>
      </c>
      <c r="Q28" s="48">
        <v>3.2060185185185191E-3</v>
      </c>
      <c r="R28" s="48">
        <v>1.7361111111111112E-4</v>
      </c>
      <c r="S28" s="27">
        <f t="shared" si="10"/>
        <v>3.37962962962963E-3</v>
      </c>
      <c r="T28" s="27" t="s">
        <v>42</v>
      </c>
      <c r="U28" s="28">
        <v>2</v>
      </c>
      <c r="V28" s="48">
        <v>1.6319444444444445E-3</v>
      </c>
      <c r="W28" s="48">
        <v>1.7361111111111112E-4</v>
      </c>
      <c r="X28" s="27">
        <f t="shared" si="11"/>
        <v>1.8055555555555557E-3</v>
      </c>
      <c r="Y28" s="27"/>
      <c r="Z28" s="28">
        <v>4</v>
      </c>
    </row>
    <row r="29" spans="1:26" ht="17.25" x14ac:dyDescent="0.3">
      <c r="A29" s="32">
        <v>7</v>
      </c>
      <c r="B29" s="44" t="s">
        <v>25</v>
      </c>
      <c r="C29" s="25">
        <v>81</v>
      </c>
      <c r="D29" s="56">
        <f t="shared" si="6"/>
        <v>41.2</v>
      </c>
      <c r="E29" s="63">
        <v>26.2</v>
      </c>
      <c r="F29" s="30">
        <f t="shared" si="7"/>
        <v>15</v>
      </c>
      <c r="G29" s="48">
        <v>1.6634259259259258E-3</v>
      </c>
      <c r="H29" s="48">
        <v>4.6296296296296293E-4</v>
      </c>
      <c r="I29" s="27">
        <f t="shared" si="8"/>
        <v>2.1263888888888886E-3</v>
      </c>
      <c r="J29" s="27"/>
      <c r="K29" s="28">
        <v>1</v>
      </c>
      <c r="L29" s="48">
        <v>2.4768518518518516E-3</v>
      </c>
      <c r="M29" s="48">
        <v>3.4722222222222224E-4</v>
      </c>
      <c r="N29" s="27">
        <f t="shared" si="9"/>
        <v>2.8240740740740739E-3</v>
      </c>
      <c r="O29" s="42"/>
      <c r="P29" s="28">
        <v>2</v>
      </c>
      <c r="Q29" s="48">
        <v>2.8703703703703708E-3</v>
      </c>
      <c r="R29" s="48">
        <v>4.0509259259259258E-4</v>
      </c>
      <c r="S29" s="27">
        <f t="shared" si="10"/>
        <v>3.2754629629629635E-3</v>
      </c>
      <c r="T29" s="27" t="s">
        <v>42</v>
      </c>
      <c r="U29" s="28">
        <v>10</v>
      </c>
      <c r="V29" s="48">
        <v>1.7111111111111112E-3</v>
      </c>
      <c r="W29" s="48">
        <v>2.3148148148148146E-4</v>
      </c>
      <c r="X29" s="27">
        <f t="shared" si="11"/>
        <v>1.9425925925925925E-3</v>
      </c>
      <c r="Y29" s="29"/>
      <c r="Z29" s="28">
        <v>2</v>
      </c>
    </row>
    <row r="30" spans="1:26" ht="17.25" x14ac:dyDescent="0.3">
      <c r="A30" s="32">
        <v>8</v>
      </c>
      <c r="B30" s="44" t="s">
        <v>41</v>
      </c>
      <c r="C30" s="25">
        <v>2487</v>
      </c>
      <c r="D30" s="56">
        <f t="shared" si="6"/>
        <v>35.1</v>
      </c>
      <c r="E30" s="63">
        <v>24.1</v>
      </c>
      <c r="F30" s="30">
        <f t="shared" si="7"/>
        <v>11</v>
      </c>
      <c r="G30" s="48">
        <v>1.4583333333333334E-3</v>
      </c>
      <c r="H30" s="48">
        <v>5.2083333333333333E-4</v>
      </c>
      <c r="I30" s="27">
        <f t="shared" si="8"/>
        <v>1.9791666666666668E-3</v>
      </c>
      <c r="J30" s="27"/>
      <c r="K30" s="28">
        <v>3</v>
      </c>
      <c r="L30" s="48">
        <v>2.1064814814814813E-3</v>
      </c>
      <c r="M30" s="48">
        <v>5.7870370370370378E-4</v>
      </c>
      <c r="N30" s="27">
        <f t="shared" si="9"/>
        <v>2.685185185185185E-3</v>
      </c>
      <c r="O30" s="42"/>
      <c r="P30" s="28">
        <v>3</v>
      </c>
      <c r="Q30" s="48">
        <v>2.9127314814814819E-3</v>
      </c>
      <c r="R30" s="48">
        <v>1.0879629629629629E-3</v>
      </c>
      <c r="S30" s="27">
        <f t="shared" si="10"/>
        <v>4.0006944444444447E-3</v>
      </c>
      <c r="T30" s="29" t="s">
        <v>42</v>
      </c>
      <c r="U30" s="28">
        <v>4</v>
      </c>
      <c r="V30" s="48">
        <v>1.6510416666666668E-3</v>
      </c>
      <c r="W30" s="48">
        <v>4.6296296296296293E-4</v>
      </c>
      <c r="X30" s="27">
        <f t="shared" si="11"/>
        <v>2.1140046296296297E-3</v>
      </c>
      <c r="Y30" s="27"/>
      <c r="Z30" s="28">
        <v>1</v>
      </c>
    </row>
  </sheetData>
  <mergeCells count="29">
    <mergeCell ref="B1:Z1"/>
    <mergeCell ref="J2:N2"/>
    <mergeCell ref="C3:I3"/>
    <mergeCell ref="J3:N3"/>
    <mergeCell ref="O2:R2"/>
    <mergeCell ref="A19:Z19"/>
    <mergeCell ref="A20:Z20"/>
    <mergeCell ref="A7:A8"/>
    <mergeCell ref="B7:B8"/>
    <mergeCell ref="C7:C8"/>
    <mergeCell ref="D7:D8"/>
    <mergeCell ref="A21:A22"/>
    <mergeCell ref="B21:B22"/>
    <mergeCell ref="C21:C22"/>
    <mergeCell ref="D21:D22"/>
    <mergeCell ref="Q21:U21"/>
    <mergeCell ref="V21:Z21"/>
    <mergeCell ref="E21:E22"/>
    <mergeCell ref="F21:F22"/>
    <mergeCell ref="G21:K21"/>
    <mergeCell ref="L21:P21"/>
    <mergeCell ref="A4:Z4"/>
    <mergeCell ref="A5:Z5"/>
    <mergeCell ref="G7:K7"/>
    <mergeCell ref="L7:P7"/>
    <mergeCell ref="Q7:U7"/>
    <mergeCell ref="V7:Z7"/>
    <mergeCell ref="E7:E8"/>
    <mergeCell ref="F7:F8"/>
  </mergeCells>
  <phoneticPr fontId="0" type="noConversion"/>
  <pageMargins left="0" right="0" top="0" bottom="0" header="0.31496062992125984" footer="0.31496062992125984"/>
  <pageSetup paperSize="9" scale="8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GIOCHI</vt:lpstr>
      <vt:lpstr>COLLETTIVO</vt:lpstr>
      <vt:lpstr>TOTALE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Chialà</dc:creator>
  <cp:lastModifiedBy>Rosario Gandolfo</cp:lastModifiedBy>
  <cp:lastPrinted>2014-04-07T20:48:19Z</cp:lastPrinted>
  <dcterms:created xsi:type="dcterms:W3CDTF">2002-03-14T22:06:33Z</dcterms:created>
  <dcterms:modified xsi:type="dcterms:W3CDTF">2014-04-07T21:35:46Z</dcterms:modified>
</cp:coreProperties>
</file>