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85" tabRatio="736" activeTab="0"/>
  </bookViews>
  <sheets>
    <sheet name="Class. Dett. Squadre" sheetId="1" r:id="rId1"/>
    <sheet name="VL" sheetId="2" r:id="rId2"/>
    <sheet name="PR" sheetId="3" r:id="rId3"/>
    <sheet name="TR" sheetId="4" r:id="rId4"/>
    <sheet name="CL" sheetId="5" r:id="rId5"/>
    <sheet name="Class. indiv tot" sheetId="6" r:id="rId6"/>
    <sheet name="Class. VL" sheetId="7" r:id="rId7"/>
    <sheet name="Class. PR" sheetId="8" r:id="rId8"/>
    <sheet name="Class. TR" sheetId="9" r:id="rId9"/>
    <sheet name="Class. CL" sheetId="10" r:id="rId10"/>
  </sheets>
  <definedNames>
    <definedName name="_xlnm.Print_Area" localSheetId="0">'Class. Dett. Squadre'!$A$1:$V$85</definedName>
    <definedName name="_xlnm.Print_Area" localSheetId="5">'Class. indiv tot'!$A$1:$W$77</definedName>
  </definedNames>
  <calcPr fullCalcOnLoad="1"/>
</workbook>
</file>

<file path=xl/sharedStrings.xml><?xml version="1.0" encoding="utf-8"?>
<sst xmlns="http://schemas.openxmlformats.org/spreadsheetml/2006/main" count="400" uniqueCount="100">
  <si>
    <t>G1</t>
  </si>
  <si>
    <t>G2</t>
  </si>
  <si>
    <t>Ginnasta</t>
  </si>
  <si>
    <t>N.</t>
  </si>
  <si>
    <t>Punteggio</t>
  </si>
  <si>
    <t>Penalità</t>
  </si>
  <si>
    <t>GINNASTA</t>
  </si>
  <si>
    <t>CLUB</t>
  </si>
  <si>
    <t>CLASSIFICA PER SQUADRE</t>
  </si>
  <si>
    <t>Federazione Ginnastica d'Italia</t>
  </si>
  <si>
    <t>di  Ginnastica  Artistica  Femminile</t>
  </si>
  <si>
    <t>TESS</t>
  </si>
  <si>
    <t>Tot.  B</t>
  </si>
  <si>
    <t>N.P.   A</t>
  </si>
  <si>
    <t>A</t>
  </si>
  <si>
    <t>B</t>
  </si>
  <si>
    <t>TOT</t>
  </si>
  <si>
    <t>Cod.Comit.</t>
  </si>
  <si>
    <t>N° Tessera</t>
  </si>
  <si>
    <t>N°</t>
  </si>
  <si>
    <t>Finale</t>
  </si>
  <si>
    <t>Class.</t>
  </si>
  <si>
    <t>Fin.</t>
  </si>
  <si>
    <t>Pet</t>
  </si>
  <si>
    <t>COD</t>
  </si>
  <si>
    <t>VOLTEGGIO</t>
  </si>
  <si>
    <t>- Pen</t>
  </si>
  <si>
    <t>PARALLELE</t>
  </si>
  <si>
    <t>TRAVE</t>
  </si>
  <si>
    <t>CORPO LIBERO</t>
  </si>
  <si>
    <t>PUNTEGGIO</t>
  </si>
  <si>
    <t>TOTALE</t>
  </si>
  <si>
    <t>CLASSIFICA   INDIVIDUALE</t>
  </si>
  <si>
    <t>Attr</t>
  </si>
  <si>
    <t>CLASSIFICA   INDIVIDUALE   per  ATTREZZO</t>
  </si>
  <si>
    <t xml:space="preserve"> </t>
  </si>
  <si>
    <t>VOLPI  Valentina</t>
  </si>
  <si>
    <t>VENTURA  Laura</t>
  </si>
  <si>
    <t>Cod.Com.</t>
  </si>
  <si>
    <t>Arcore, 8 giugno 2008</t>
  </si>
  <si>
    <t>Trofeo  Lombardia 2008</t>
  </si>
  <si>
    <t>SQ.  A</t>
  </si>
  <si>
    <t>SQ.  B</t>
  </si>
  <si>
    <t>LOMBARDIA</t>
  </si>
  <si>
    <t>DEL MAR PEREZ  Maria</t>
  </si>
  <si>
    <t>MIHALCEA  Codrina</t>
  </si>
  <si>
    <t>PIGNATTI  Alessia</t>
  </si>
  <si>
    <t>RATTI  Bianca</t>
  </si>
  <si>
    <t>SCACCABAROZZI  Giulia</t>
  </si>
  <si>
    <t>SERA  Alessia</t>
  </si>
  <si>
    <t>BELLI  Francesca</t>
  </si>
  <si>
    <t>CESARIS  Martina</t>
  </si>
  <si>
    <t>CHIODA  Chiara</t>
  </si>
  <si>
    <t>MAZZOLA  Giada</t>
  </si>
  <si>
    <t>PILENGA  Martina</t>
  </si>
  <si>
    <t>SALVI  Alice</t>
  </si>
  <si>
    <t>AMATO  POLITO  Chiara</t>
  </si>
  <si>
    <t>LIGURIA</t>
  </si>
  <si>
    <t>CELLA  Silvia</t>
  </si>
  <si>
    <t>DELLACA'  Giulia</t>
  </si>
  <si>
    <t>VECCHIATO  Veronica</t>
  </si>
  <si>
    <t>MASINI  Alice</t>
  </si>
  <si>
    <t>MALERBA  Federica</t>
  </si>
  <si>
    <t>COSTA  Daniela</t>
  </si>
  <si>
    <t>FRANCO  Jessica</t>
  </si>
  <si>
    <t>EMILIA  ROMAGNA</t>
  </si>
  <si>
    <t>TORTORICI  Gilda</t>
  </si>
  <si>
    <t>TRENTINI  Alessia</t>
  </si>
  <si>
    <t>FAEDI  Alessia</t>
  </si>
  <si>
    <t>KARIGIANNIS  Elisa</t>
  </si>
  <si>
    <t>IERINO'  Lisa</t>
  </si>
  <si>
    <t>RIGHINI Francesca</t>
  </si>
  <si>
    <t>ANNUCCI  Emanuela</t>
  </si>
  <si>
    <t>ARLOTTI  Valentina</t>
  </si>
  <si>
    <t>BALZANI  Laura</t>
  </si>
  <si>
    <t>KARIGIANNIS  Maria</t>
  </si>
  <si>
    <t>BERGONZONI  Silvia</t>
  </si>
  <si>
    <t>CALANCA Martina</t>
  </si>
  <si>
    <t>VISMARA  Valeria</t>
  </si>
  <si>
    <t>PERINI  Giorgia</t>
  </si>
  <si>
    <t>BISI  Martina</t>
  </si>
  <si>
    <t>GOZZI  Melissa</t>
  </si>
  <si>
    <t>PIEMONTE</t>
  </si>
  <si>
    <t>Trofeo  Lombardia</t>
  </si>
  <si>
    <t>Arcore, 8 giuigno 2008</t>
  </si>
  <si>
    <t>GIRAUDO  Gloria</t>
  </si>
  <si>
    <t>MARTINELLI  Rebecca</t>
  </si>
  <si>
    <t>RACCA Irene</t>
  </si>
  <si>
    <t>PALMAS  Deborah</t>
  </si>
  <si>
    <t>ZALLIO  Camilla</t>
  </si>
  <si>
    <t>SCURATI  Arianna</t>
  </si>
  <si>
    <t>TORTA  Susanna</t>
  </si>
  <si>
    <t>DI STEFANO Alice</t>
  </si>
  <si>
    <t>PAVANELLO  Desirè</t>
  </si>
  <si>
    <t>MASSONE  Camilla</t>
  </si>
  <si>
    <t>BALBO MOSSETTO  Giorgia</t>
  </si>
  <si>
    <t>GIORGI  Lucia</t>
  </si>
  <si>
    <t>GIORDANO  Cecilia</t>
  </si>
  <si>
    <t>VIVIANO  Giulia</t>
  </si>
  <si>
    <t>VASSENA  Vittoria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</si>
</sst>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"/>
    <numFmt numFmtId="172" formatCode="#,##0.000_ ;[Red]\-#,##0.000\ "/>
    <numFmt numFmtId="173" formatCode="0.00_ ;[Red]\-0.00\ "/>
    <numFmt numFmtId="174" formatCode="0.000_ ;[Red]\-0.000\ "/>
    <numFmt numFmtId="175" formatCode="0.0000"/>
    <numFmt numFmtId="176" formatCode="_-* #,##0.000_-;\-* #,##0.000_-;_-* &quot;-&quot;???_-;_-@_-"/>
    <numFmt numFmtId="177" formatCode="#,##0.000_ ;\-#,##0.000\ 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0"/>
    </font>
    <font>
      <sz val="12"/>
      <name val="Copperplate Gothic Light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name val="Arial"/>
      <family val="2"/>
    </font>
    <font>
      <b/>
      <sz val="20"/>
      <color indexed="18"/>
      <name val="Arial"/>
      <family val="2"/>
    </font>
    <font>
      <b/>
      <sz val="9"/>
      <color indexed="16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</patternFill>
    </fill>
    <fill>
      <patternFill patternType="solid">
        <fgColor indexed="42"/>
        <bgColor indexed="64"/>
      </patternFill>
    </fill>
    <fill>
      <patternFill patternType="lightGray">
        <fgColor indexed="44"/>
      </patternFill>
    </fill>
    <fill>
      <patternFill patternType="solid">
        <fgColor indexed="57"/>
        <bgColor indexed="64"/>
      </patternFill>
    </fill>
    <fill>
      <patternFill patternType="darkGray">
        <fgColor indexed="45"/>
        <b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170" fontId="3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170" fontId="1" fillId="2" borderId="0" xfId="0" applyNumberFormat="1" applyFont="1" applyFill="1" applyAlignment="1" applyProtection="1">
      <alignment/>
      <protection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/>
    </xf>
    <xf numFmtId="0" fontId="20" fillId="0" borderId="4" xfId="0" applyNumberFormat="1" applyFont="1" applyBorder="1" applyAlignment="1">
      <alignment horizontal="center"/>
    </xf>
    <xf numFmtId="0" fontId="20" fillId="0" borderId="5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0" fontId="9" fillId="0" borderId="6" xfId="0" applyNumberFormat="1" applyFont="1" applyFill="1" applyBorder="1" applyAlignment="1">
      <alignment horizontal="right" indent="1"/>
    </xf>
    <xf numFmtId="0" fontId="9" fillId="0" borderId="7" xfId="0" applyNumberFormat="1" applyFont="1" applyFill="1" applyBorder="1" applyAlignment="1">
      <alignment/>
    </xf>
    <xf numFmtId="171" fontId="1" fillId="0" borderId="6" xfId="0" applyNumberFormat="1" applyFont="1" applyFill="1" applyBorder="1" applyAlignment="1" applyProtection="1">
      <alignment horizontal="center"/>
      <protection locked="0"/>
    </xf>
    <xf numFmtId="171" fontId="1" fillId="0" borderId="7" xfId="0" applyNumberFormat="1" applyFont="1" applyFill="1" applyBorder="1" applyAlignment="1" applyProtection="1">
      <alignment horizontal="center"/>
      <protection locked="0"/>
    </xf>
    <xf numFmtId="170" fontId="18" fillId="0" borderId="3" xfId="0" applyNumberFormat="1" applyFont="1" applyBorder="1" applyAlignment="1">
      <alignment horizontal="right"/>
    </xf>
    <xf numFmtId="170" fontId="18" fillId="0" borderId="4" xfId="0" applyNumberFormat="1" applyFont="1" applyBorder="1" applyAlignment="1">
      <alignment horizontal="right"/>
    </xf>
    <xf numFmtId="170" fontId="8" fillId="0" borderId="8" xfId="0" applyNumberFormat="1" applyFont="1" applyBorder="1" applyAlignment="1">
      <alignment horizontal="right"/>
    </xf>
    <xf numFmtId="170" fontId="8" fillId="0" borderId="9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 horizontal="right"/>
    </xf>
    <xf numFmtId="170" fontId="8" fillId="0" borderId="11" xfId="0" applyNumberFormat="1" applyFont="1" applyBorder="1" applyAlignment="1">
      <alignment horizontal="right"/>
    </xf>
    <xf numFmtId="170" fontId="8" fillId="0" borderId="12" xfId="0" applyNumberFormat="1" applyFont="1" applyBorder="1" applyAlignment="1">
      <alignment horizontal="right"/>
    </xf>
    <xf numFmtId="170" fontId="8" fillId="0" borderId="13" xfId="0" applyNumberFormat="1" applyFont="1" applyBorder="1" applyAlignment="1">
      <alignment horizontal="right"/>
    </xf>
    <xf numFmtId="0" fontId="22" fillId="0" borderId="3" xfId="0" applyNumberFormat="1" applyFont="1" applyBorder="1" applyAlignment="1">
      <alignment horizontal="left"/>
    </xf>
    <xf numFmtId="0" fontId="22" fillId="0" borderId="4" xfId="0" applyNumberFormat="1" applyFont="1" applyBorder="1" applyAlignment="1">
      <alignment horizontal="left"/>
    </xf>
    <xf numFmtId="1" fontId="12" fillId="0" borderId="14" xfId="0" applyNumberFormat="1" applyFont="1" applyFill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172" fontId="19" fillId="0" borderId="2" xfId="0" applyNumberFormat="1" applyFont="1" applyBorder="1" applyAlignment="1">
      <alignment/>
    </xf>
    <xf numFmtId="172" fontId="19" fillId="0" borderId="1" xfId="0" applyNumberFormat="1" applyFont="1" applyBorder="1" applyAlignment="1">
      <alignment/>
    </xf>
    <xf numFmtId="172" fontId="19" fillId="0" borderId="15" xfId="0" applyNumberFormat="1" applyFont="1" applyBorder="1" applyAlignment="1">
      <alignment/>
    </xf>
    <xf numFmtId="49" fontId="1" fillId="2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7" fillId="0" borderId="1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0" fontId="18" fillId="0" borderId="1" xfId="0" applyFont="1" applyBorder="1" applyAlignment="1">
      <alignment/>
    </xf>
    <xf numFmtId="0" fontId="3" fillId="3" borderId="17" xfId="0" applyFont="1" applyFill="1" applyBorder="1" applyAlignment="1" applyProtection="1">
      <alignment horizontal="center"/>
      <protection/>
    </xf>
    <xf numFmtId="0" fontId="1" fillId="4" borderId="18" xfId="0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2" fillId="2" borderId="0" xfId="0" applyFont="1" applyFill="1" applyBorder="1" applyAlignment="1" applyProtection="1">
      <alignment horizontal="center"/>
      <protection/>
    </xf>
    <xf numFmtId="1" fontId="18" fillId="2" borderId="0" xfId="0" applyNumberFormat="1" applyFont="1" applyFill="1" applyBorder="1" applyAlignment="1" applyProtection="1">
      <alignment horizontal="left"/>
      <protection/>
    </xf>
    <xf numFmtId="1" fontId="1" fillId="2" borderId="0" xfId="0" applyNumberFormat="1" applyFont="1" applyFill="1" applyBorder="1" applyAlignment="1" applyProtection="1">
      <alignment horizontal="left"/>
      <protection/>
    </xf>
    <xf numFmtId="49" fontId="18" fillId="2" borderId="0" xfId="0" applyNumberFormat="1" applyFont="1" applyFill="1" applyBorder="1" applyAlignment="1" applyProtection="1" quotePrefix="1">
      <alignment horizontal="center"/>
      <protection/>
    </xf>
    <xf numFmtId="170" fontId="1" fillId="2" borderId="0" xfId="0" applyNumberFormat="1" applyFont="1" applyFill="1" applyBorder="1" applyAlignment="1" applyProtection="1">
      <alignment/>
      <protection locked="0"/>
    </xf>
    <xf numFmtId="170" fontId="0" fillId="2" borderId="0" xfId="0" applyNumberFormat="1" applyFont="1" applyFill="1" applyBorder="1" applyAlignment="1" applyProtection="1">
      <alignment/>
      <protection locked="0"/>
    </xf>
    <xf numFmtId="170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7" fillId="2" borderId="19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" fontId="7" fillId="5" borderId="20" xfId="0" applyNumberFormat="1" applyFont="1" applyFill="1" applyBorder="1" applyAlignment="1" applyProtection="1">
      <alignment horizontal="center"/>
      <protection/>
    </xf>
    <xf numFmtId="1" fontId="7" fillId="5" borderId="11" xfId="0" applyNumberFormat="1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5" borderId="21" xfId="0" applyFont="1" applyFill="1" applyBorder="1" applyAlignment="1" applyProtection="1">
      <alignment horizontal="center"/>
      <protection/>
    </xf>
    <xf numFmtId="1" fontId="18" fillId="5" borderId="14" xfId="0" applyNumberFormat="1" applyFont="1" applyFill="1" applyBorder="1" applyAlignment="1" applyProtection="1">
      <alignment horizontal="left"/>
      <protection/>
    </xf>
    <xf numFmtId="1" fontId="1" fillId="5" borderId="14" xfId="0" applyNumberFormat="1" applyFont="1" applyFill="1" applyBorder="1" applyAlignment="1" applyProtection="1">
      <alignment horizontal="left"/>
      <protection/>
    </xf>
    <xf numFmtId="49" fontId="18" fillId="5" borderId="14" xfId="0" applyNumberFormat="1" applyFont="1" applyFill="1" applyBorder="1" applyAlignment="1" applyProtection="1" quotePrefix="1">
      <alignment horizontal="center"/>
      <protection/>
    </xf>
    <xf numFmtId="1" fontId="18" fillId="5" borderId="12" xfId="0" applyNumberFormat="1" applyFont="1" applyFill="1" applyBorder="1" applyAlignment="1" applyProtection="1">
      <alignment horizontal="left"/>
      <protection/>
    </xf>
    <xf numFmtId="1" fontId="1" fillId="5" borderId="12" xfId="0" applyNumberFormat="1" applyFont="1" applyFill="1" applyBorder="1" applyAlignment="1" applyProtection="1">
      <alignment horizontal="left"/>
      <protection/>
    </xf>
    <xf numFmtId="49" fontId="18" fillId="5" borderId="12" xfId="0" applyNumberFormat="1" applyFont="1" applyFill="1" applyBorder="1" applyAlignment="1" applyProtection="1" quotePrefix="1">
      <alignment horizontal="center"/>
      <protection/>
    </xf>
    <xf numFmtId="1" fontId="18" fillId="5" borderId="22" xfId="0" applyNumberFormat="1" applyFont="1" applyFill="1" applyBorder="1" applyAlignment="1" applyProtection="1">
      <alignment horizontal="left"/>
      <protection/>
    </xf>
    <xf numFmtId="1" fontId="1" fillId="5" borderId="22" xfId="0" applyNumberFormat="1" applyFont="1" applyFill="1" applyBorder="1" applyAlignment="1" applyProtection="1">
      <alignment horizontal="left"/>
      <protection/>
    </xf>
    <xf numFmtId="49" fontId="18" fillId="5" borderId="22" xfId="0" applyNumberFormat="1" applyFont="1" applyFill="1" applyBorder="1" applyAlignment="1" applyProtection="1" quotePrefix="1">
      <alignment horizontal="center"/>
      <protection/>
    </xf>
    <xf numFmtId="1" fontId="7" fillId="5" borderId="21" xfId="0" applyNumberFormat="1" applyFont="1" applyFill="1" applyBorder="1" applyAlignment="1" applyProtection="1">
      <alignment horizontal="center"/>
      <protection/>
    </xf>
    <xf numFmtId="176" fontId="1" fillId="6" borderId="14" xfId="0" applyNumberFormat="1" applyFont="1" applyFill="1" applyBorder="1" applyAlignment="1" applyProtection="1">
      <alignment/>
      <protection/>
    </xf>
    <xf numFmtId="176" fontId="1" fillId="6" borderId="12" xfId="0" applyNumberFormat="1" applyFont="1" applyFill="1" applyBorder="1" applyAlignment="1" applyProtection="1">
      <alignment/>
      <protection/>
    </xf>
    <xf numFmtId="176" fontId="3" fillId="3" borderId="13" xfId="0" applyNumberFormat="1" applyFont="1" applyFill="1" applyBorder="1" applyAlignment="1" applyProtection="1">
      <alignment/>
      <protection/>
    </xf>
    <xf numFmtId="176" fontId="1" fillId="6" borderId="22" xfId="0" applyNumberFormat="1" applyFont="1" applyFill="1" applyBorder="1" applyAlignment="1" applyProtection="1">
      <alignment/>
      <protection/>
    </xf>
    <xf numFmtId="176" fontId="3" fillId="3" borderId="23" xfId="0" applyNumberFormat="1" applyFont="1" applyFill="1" applyBorder="1" applyAlignment="1" applyProtection="1">
      <alignment/>
      <protection/>
    </xf>
    <xf numFmtId="176" fontId="1" fillId="2" borderId="0" xfId="0" applyNumberFormat="1" applyFont="1" applyFill="1" applyBorder="1" applyAlignment="1" applyProtection="1">
      <alignment/>
      <protection/>
    </xf>
    <xf numFmtId="176" fontId="3" fillId="3" borderId="24" xfId="0" applyNumberFormat="1" applyFont="1" applyFill="1" applyBorder="1" applyAlignment="1" applyProtection="1">
      <alignment/>
      <protection/>
    </xf>
    <xf numFmtId="176" fontId="3" fillId="2" borderId="0" xfId="0" applyNumberFormat="1" applyFont="1" applyFill="1" applyBorder="1" applyAlignment="1" applyProtection="1">
      <alignment/>
      <protection/>
    </xf>
    <xf numFmtId="0" fontId="1" fillId="7" borderId="18" xfId="0" applyFont="1" applyFill="1" applyBorder="1" applyAlignment="1" applyProtection="1">
      <alignment horizontal="center"/>
      <protection/>
    </xf>
    <xf numFmtId="0" fontId="1" fillId="7" borderId="18" xfId="0" applyFont="1" applyFill="1" applyBorder="1" applyAlignment="1" applyProtection="1">
      <alignment horizontal="left"/>
      <protection/>
    </xf>
    <xf numFmtId="49" fontId="1" fillId="7" borderId="18" xfId="0" applyNumberFormat="1" applyFont="1" applyFill="1" applyBorder="1" applyAlignment="1" applyProtection="1">
      <alignment horizontal="center"/>
      <protection/>
    </xf>
    <xf numFmtId="0" fontId="3" fillId="8" borderId="25" xfId="0" applyFont="1" applyFill="1" applyBorder="1" applyAlignment="1" applyProtection="1">
      <alignment horizontal="center"/>
      <protection/>
    </xf>
    <xf numFmtId="0" fontId="24" fillId="4" borderId="18" xfId="0" applyFont="1" applyFill="1" applyBorder="1" applyAlignment="1" applyProtection="1">
      <alignment horizontal="center"/>
      <protection/>
    </xf>
    <xf numFmtId="176" fontId="1" fillId="0" borderId="14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176" fontId="1" fillId="0" borderId="12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1" fillId="0" borderId="22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1" fillId="2" borderId="0" xfId="0" applyNumberFormat="1" applyFont="1" applyFill="1" applyBorder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/>
      <protection locked="0"/>
    </xf>
    <xf numFmtId="0" fontId="25" fillId="4" borderId="18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9" borderId="26" xfId="0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wrapText="1"/>
    </xf>
    <xf numFmtId="0" fontId="20" fillId="9" borderId="2" xfId="0" applyNumberFormat="1" applyFont="1" applyFill="1" applyBorder="1" applyAlignment="1">
      <alignment horizontal="center"/>
    </xf>
    <xf numFmtId="0" fontId="9" fillId="9" borderId="2" xfId="0" applyNumberFormat="1" applyFont="1" applyFill="1" applyBorder="1" applyAlignment="1">
      <alignment horizontal="center" wrapText="1"/>
    </xf>
    <xf numFmtId="0" fontId="20" fillId="9" borderId="16" xfId="0" applyNumberFormat="1" applyFont="1" applyFill="1" applyBorder="1" applyAlignment="1">
      <alignment horizontal="center" vertical="top"/>
    </xf>
    <xf numFmtId="0" fontId="18" fillId="9" borderId="27" xfId="0" applyFont="1" applyFill="1" applyBorder="1" applyAlignment="1">
      <alignment horizontal="center" vertical="center"/>
    </xf>
    <xf numFmtId="171" fontId="1" fillId="4" borderId="28" xfId="0" applyNumberFormat="1" applyFont="1" applyFill="1" applyBorder="1" applyAlignment="1" applyProtection="1">
      <alignment horizontal="center"/>
      <protection locked="0"/>
    </xf>
    <xf numFmtId="172" fontId="1" fillId="4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9" fillId="9" borderId="29" xfId="0" applyFont="1" applyFill="1" applyBorder="1" applyAlignment="1">
      <alignment horizontal="center" vertical="top" wrapText="1"/>
    </xf>
    <xf numFmtId="0" fontId="9" fillId="9" borderId="16" xfId="0" applyFont="1" applyFill="1" applyBorder="1" applyAlignment="1">
      <alignment horizontal="center" vertical="top" wrapText="1"/>
    </xf>
    <xf numFmtId="0" fontId="9" fillId="9" borderId="16" xfId="0" applyNumberFormat="1" applyFont="1" applyFill="1" applyBorder="1" applyAlignment="1">
      <alignment horizontal="center" vertical="top" wrapText="1"/>
    </xf>
    <xf numFmtId="0" fontId="26" fillId="9" borderId="30" xfId="0" applyFont="1" applyFill="1" applyBorder="1" applyAlignment="1">
      <alignment horizontal="center" vertical="center"/>
    </xf>
    <xf numFmtId="0" fontId="26" fillId="9" borderId="31" xfId="0" applyFont="1" applyFill="1" applyBorder="1" applyAlignment="1">
      <alignment horizontal="center" vertical="center"/>
    </xf>
    <xf numFmtId="0" fontId="26" fillId="9" borderId="31" xfId="0" applyFont="1" applyFill="1" applyBorder="1" applyAlignment="1" quotePrefix="1">
      <alignment horizontal="center" vertical="center"/>
    </xf>
    <xf numFmtId="0" fontId="17" fillId="0" borderId="0" xfId="0" applyFont="1" applyAlignment="1">
      <alignment horizontal="left" vertical="top" indent="5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1" fontId="9" fillId="0" borderId="4" xfId="0" applyNumberFormat="1" applyFont="1" applyBorder="1" applyAlignment="1">
      <alignment/>
    </xf>
    <xf numFmtId="0" fontId="1" fillId="9" borderId="32" xfId="0" applyNumberFormat="1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 vertical="top"/>
    </xf>
    <xf numFmtId="1" fontId="9" fillId="0" borderId="33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1" fontId="20" fillId="0" borderId="33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170" fontId="22" fillId="0" borderId="33" xfId="0" applyNumberFormat="1" applyFont="1" applyBorder="1" applyAlignment="1">
      <alignment horizontal="center"/>
    </xf>
    <xf numFmtId="170" fontId="22" fillId="0" borderId="4" xfId="0" applyNumberFormat="1" applyFont="1" applyBorder="1" applyAlignment="1">
      <alignment horizontal="center"/>
    </xf>
    <xf numFmtId="1" fontId="8" fillId="9" borderId="32" xfId="0" applyNumberFormat="1" applyFont="1" applyFill="1" applyBorder="1" applyAlignment="1">
      <alignment horizontal="center"/>
    </xf>
    <xf numFmtId="1" fontId="8" fillId="9" borderId="15" xfId="0" applyNumberFormat="1" applyFont="1" applyFill="1" applyBorder="1" applyAlignment="1">
      <alignment horizontal="center" vertical="top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 horizontal="right"/>
    </xf>
    <xf numFmtId="176" fontId="8" fillId="0" borderId="24" xfId="0" applyNumberFormat="1" applyFont="1" applyBorder="1" applyAlignment="1">
      <alignment horizontal="right"/>
    </xf>
    <xf numFmtId="176" fontId="18" fillId="0" borderId="33" xfId="0" applyNumberFormat="1" applyFont="1" applyBorder="1" applyAlignment="1">
      <alignment horizontal="right"/>
    </xf>
    <xf numFmtId="176" fontId="8" fillId="0" borderId="34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right"/>
    </xf>
    <xf numFmtId="176" fontId="8" fillId="0" borderId="12" xfId="0" applyNumberFormat="1" applyFont="1" applyBorder="1" applyAlignment="1">
      <alignment horizontal="right"/>
    </xf>
    <xf numFmtId="176" fontId="8" fillId="0" borderId="13" xfId="0" applyNumberFormat="1" applyFont="1" applyBorder="1" applyAlignment="1">
      <alignment horizontal="right"/>
    </xf>
    <xf numFmtId="176" fontId="18" fillId="0" borderId="4" xfId="0" applyNumberFormat="1" applyFont="1" applyBorder="1" applyAlignment="1">
      <alignment horizontal="right"/>
    </xf>
    <xf numFmtId="176" fontId="8" fillId="0" borderId="35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8" fillId="9" borderId="36" xfId="0" applyFont="1" applyFill="1" applyBorder="1" applyAlignment="1">
      <alignment horizontal="center" vertical="center"/>
    </xf>
    <xf numFmtId="170" fontId="18" fillId="0" borderId="13" xfId="0" applyNumberFormat="1" applyFont="1" applyBorder="1" applyAlignment="1">
      <alignment horizontal="right"/>
    </xf>
    <xf numFmtId="170" fontId="7" fillId="0" borderId="14" xfId="0" applyNumberFormat="1" applyFont="1" applyFill="1" applyBorder="1" applyAlignment="1" applyProtection="1">
      <alignment horizontal="left"/>
      <protection locked="0"/>
    </xf>
    <xf numFmtId="170" fontId="7" fillId="0" borderId="12" xfId="0" applyNumberFormat="1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1" fontId="12" fillId="0" borderId="12" xfId="0" applyNumberFormat="1" applyFont="1" applyFill="1" applyBorder="1" applyAlignment="1" applyProtection="1">
      <alignment horizontal="center"/>
      <protection/>
    </xf>
    <xf numFmtId="170" fontId="7" fillId="0" borderId="12" xfId="0" applyNumberFormat="1" applyFont="1" applyFill="1" applyBorder="1" applyAlignment="1" applyProtection="1">
      <alignment horizontal="left"/>
      <protection locked="0"/>
    </xf>
    <xf numFmtId="170" fontId="18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2" fillId="0" borderId="22" xfId="0" applyFont="1" applyFill="1" applyBorder="1" applyAlignment="1" applyProtection="1">
      <alignment horizontal="center"/>
      <protection/>
    </xf>
    <xf numFmtId="1" fontId="18" fillId="0" borderId="14" xfId="0" applyNumberFormat="1" applyFont="1" applyFill="1" applyBorder="1" applyAlignment="1" applyProtection="1">
      <alignment horizontal="left"/>
      <protection/>
    </xf>
    <xf numFmtId="1" fontId="1" fillId="0" borderId="14" xfId="0" applyNumberFormat="1" applyFont="1" applyFill="1" applyBorder="1" applyAlignment="1" applyProtection="1">
      <alignment horizontal="left"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1" fontId="18" fillId="0" borderId="12" xfId="0" applyNumberFormat="1" applyFont="1" applyFill="1" applyBorder="1" applyAlignment="1" applyProtection="1">
      <alignment horizontal="left"/>
      <protection/>
    </xf>
    <xf numFmtId="1" fontId="1" fillId="0" borderId="12" xfId="0" applyNumberFormat="1" applyFont="1" applyFill="1" applyBorder="1" applyAlignment="1" applyProtection="1">
      <alignment horizontal="left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center"/>
      <protection/>
    </xf>
    <xf numFmtId="1" fontId="18" fillId="0" borderId="22" xfId="0" applyNumberFormat="1" applyFont="1" applyFill="1" applyBorder="1" applyAlignment="1" applyProtection="1">
      <alignment horizontal="left"/>
      <protection/>
    </xf>
    <xf numFmtId="1" fontId="1" fillId="0" borderId="22" xfId="0" applyNumberFormat="1" applyFont="1" applyFill="1" applyBorder="1" applyAlignment="1" applyProtection="1">
      <alignment horizontal="left"/>
      <protection/>
    </xf>
    <xf numFmtId="49" fontId="18" fillId="0" borderId="22" xfId="0" applyNumberFormat="1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 quotePrefix="1">
      <alignment horizontal="center"/>
      <protection/>
    </xf>
    <xf numFmtId="49" fontId="18" fillId="0" borderId="22" xfId="0" applyNumberFormat="1" applyFont="1" applyFill="1" applyBorder="1" applyAlignment="1" applyProtection="1" quotePrefix="1">
      <alignment horizontal="center"/>
      <protection/>
    </xf>
    <xf numFmtId="0" fontId="7" fillId="0" borderId="14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70" fontId="7" fillId="0" borderId="22" xfId="0" applyNumberFormat="1" applyFont="1" applyFill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2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9" borderId="39" xfId="0" applyFont="1" applyFill="1" applyBorder="1" applyAlignment="1">
      <alignment horizontal="center"/>
    </xf>
    <xf numFmtId="0" fontId="1" fillId="9" borderId="2" xfId="0" applyNumberFormat="1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3" fillId="10" borderId="41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23" fillId="11" borderId="41" xfId="0" applyFont="1" applyFill="1" applyBorder="1" applyAlignment="1" applyProtection="1">
      <alignment horizontal="center" vertical="center"/>
      <protection/>
    </xf>
    <xf numFmtId="0" fontId="0" fillId="11" borderId="41" xfId="0" applyFill="1" applyBorder="1" applyAlignment="1">
      <alignment horizontal="center" vertical="center"/>
    </xf>
    <xf numFmtId="0" fontId="23" fillId="12" borderId="41" xfId="0" applyFont="1" applyFill="1" applyBorder="1" applyAlignment="1" applyProtection="1">
      <alignment horizontal="center" vertical="center"/>
      <protection/>
    </xf>
    <xf numFmtId="0" fontId="0" fillId="12" borderId="41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9" borderId="4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7" fontId="1" fillId="0" borderId="12" xfId="0" applyNumberFormat="1" applyFont="1" applyFill="1" applyBorder="1" applyAlignment="1" applyProtection="1">
      <alignment/>
      <protection locked="0"/>
    </xf>
    <xf numFmtId="177" fontId="0" fillId="0" borderId="12" xfId="0" applyNumberFormat="1" applyFont="1" applyFill="1" applyBorder="1" applyAlignment="1" applyProtection="1">
      <alignment/>
      <protection locked="0"/>
    </xf>
    <xf numFmtId="177" fontId="1" fillId="6" borderId="12" xfId="0" applyNumberFormat="1" applyFont="1" applyFill="1" applyBorder="1" applyAlignment="1" applyProtection="1">
      <alignment/>
      <protection/>
    </xf>
    <xf numFmtId="177" fontId="3" fillId="3" borderId="13" xfId="0" applyNumberFormat="1" applyFont="1" applyFill="1" applyBorder="1" applyAlignment="1" applyProtection="1">
      <alignment/>
      <protection/>
    </xf>
    <xf numFmtId="170" fontId="18" fillId="0" borderId="11" xfId="0" applyNumberFormat="1" applyFont="1" applyBorder="1" applyAlignment="1">
      <alignment horizontal="right"/>
    </xf>
    <xf numFmtId="17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3</xdr:row>
      <xdr:rowOff>19050</xdr:rowOff>
    </xdr:from>
    <xdr:to>
      <xdr:col>8</xdr:col>
      <xdr:colOff>200025</xdr:colOff>
      <xdr:row>3</xdr:row>
      <xdr:rowOff>428625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962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3</xdr:row>
      <xdr:rowOff>38100</xdr:rowOff>
    </xdr:from>
    <xdr:to>
      <xdr:col>12</xdr:col>
      <xdr:colOff>200025</xdr:colOff>
      <xdr:row>3</xdr:row>
      <xdr:rowOff>419100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981075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3</xdr:row>
      <xdr:rowOff>28575</xdr:rowOff>
    </xdr:from>
    <xdr:to>
      <xdr:col>16</xdr:col>
      <xdr:colOff>190500</xdr:colOff>
      <xdr:row>3</xdr:row>
      <xdr:rowOff>419100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10575" y="971550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3</xdr:row>
      <xdr:rowOff>19050</xdr:rowOff>
    </xdr:from>
    <xdr:to>
      <xdr:col>20</xdr:col>
      <xdr:colOff>190500</xdr:colOff>
      <xdr:row>3</xdr:row>
      <xdr:rowOff>428625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39350" y="9620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Z87"/>
  <sheetViews>
    <sheetView showGridLines="0" tabSelected="1" zoomScale="75" zoomScaleNormal="75" workbookViewId="0" topLeftCell="A3">
      <pane ySplit="5" topLeftCell="BM44" activePane="bottomLeft" state="frozen"/>
      <selection pane="topLeft" activeCell="A3" sqref="A3"/>
      <selection pane="bottomLeft" activeCell="F33" sqref="F33"/>
    </sheetView>
  </sheetViews>
  <sheetFormatPr defaultColWidth="9.140625" defaultRowHeight="12.75"/>
  <cols>
    <col min="1" max="1" width="5.00390625" style="0" customWidth="1"/>
    <col min="2" max="2" width="23.28125" style="0" customWidth="1"/>
    <col min="3" max="3" width="9.421875" style="10" customWidth="1"/>
    <col min="4" max="4" width="3.28125" style="29" customWidth="1"/>
    <col min="5" max="5" width="4.28125" style="29" customWidth="1"/>
    <col min="6" max="6" width="22.57421875" style="7" customWidth="1"/>
    <col min="7" max="9" width="5.7109375" style="0" customWidth="1"/>
    <col min="10" max="10" width="7.7109375" style="0" customWidth="1"/>
    <col min="11" max="13" width="5.7109375" style="0" customWidth="1"/>
    <col min="14" max="14" width="7.7109375" style="0" customWidth="1"/>
    <col min="15" max="17" width="5.7109375" style="0" customWidth="1"/>
    <col min="18" max="18" width="7.7109375" style="0" customWidth="1"/>
    <col min="19" max="21" width="5.7109375" style="0" customWidth="1"/>
    <col min="22" max="22" width="7.7109375" style="0" customWidth="1"/>
    <col min="23" max="23" width="6.57421875" style="0" customWidth="1"/>
  </cols>
  <sheetData>
    <row r="1" spans="2:23" ht="22.5" customHeight="1">
      <c r="B1" s="136" t="s">
        <v>9</v>
      </c>
      <c r="R1" s="137" t="s">
        <v>39</v>
      </c>
      <c r="W1" s="6"/>
    </row>
    <row r="2" spans="1:23" ht="24" customHeight="1">
      <c r="A2" s="194" t="s">
        <v>40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6"/>
    </row>
    <row r="3" spans="1:22" s="17" customFormat="1" ht="27.75" customHeight="1">
      <c r="A3" s="196" t="s">
        <v>10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1:22" ht="36" customHeight="1" thickBot="1">
      <c r="A4" s="207" t="s">
        <v>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9" customFormat="1" ht="16.5" customHeight="1" thickTop="1">
      <c r="A5" s="120" t="s">
        <v>21</v>
      </c>
      <c r="B5" s="206" t="s">
        <v>7</v>
      </c>
      <c r="C5" s="121" t="s">
        <v>4</v>
      </c>
      <c r="D5" s="122" t="s">
        <v>19</v>
      </c>
      <c r="E5" s="123" t="s">
        <v>38</v>
      </c>
      <c r="F5" s="204" t="s">
        <v>6</v>
      </c>
      <c r="G5" s="201" t="s">
        <v>25</v>
      </c>
      <c r="H5" s="202"/>
      <c r="I5" s="202"/>
      <c r="J5" s="203"/>
      <c r="K5" s="201" t="s">
        <v>27</v>
      </c>
      <c r="L5" s="202"/>
      <c r="M5" s="202"/>
      <c r="N5" s="203"/>
      <c r="O5" s="201" t="s">
        <v>28</v>
      </c>
      <c r="P5" s="202"/>
      <c r="Q5" s="202"/>
      <c r="R5" s="203"/>
      <c r="S5" s="201" t="s">
        <v>29</v>
      </c>
      <c r="T5" s="202"/>
      <c r="U5" s="202"/>
      <c r="V5" s="203"/>
    </row>
    <row r="6" spans="1:22" s="9" customFormat="1" ht="16.5" customHeight="1" thickBot="1">
      <c r="A6" s="130" t="s">
        <v>22</v>
      </c>
      <c r="B6" s="205"/>
      <c r="C6" s="131" t="s">
        <v>20</v>
      </c>
      <c r="D6" s="124" t="s">
        <v>23</v>
      </c>
      <c r="E6" s="132" t="s">
        <v>18</v>
      </c>
      <c r="F6" s="205"/>
      <c r="G6" s="133" t="s">
        <v>14</v>
      </c>
      <c r="H6" s="134" t="s">
        <v>15</v>
      </c>
      <c r="I6" s="135" t="s">
        <v>26</v>
      </c>
      <c r="J6" s="125" t="s">
        <v>16</v>
      </c>
      <c r="K6" s="133" t="s">
        <v>14</v>
      </c>
      <c r="L6" s="134" t="s">
        <v>15</v>
      </c>
      <c r="M6" s="135" t="s">
        <v>26</v>
      </c>
      <c r="N6" s="125" t="s">
        <v>16</v>
      </c>
      <c r="O6" s="133" t="s">
        <v>14</v>
      </c>
      <c r="P6" s="134" t="s">
        <v>15</v>
      </c>
      <c r="Q6" s="135" t="s">
        <v>26</v>
      </c>
      <c r="R6" s="125" t="s">
        <v>16</v>
      </c>
      <c r="S6" s="133" t="s">
        <v>14</v>
      </c>
      <c r="T6" s="134" t="s">
        <v>15</v>
      </c>
      <c r="U6" s="135" t="s">
        <v>26</v>
      </c>
      <c r="V6" s="125" t="s">
        <v>16</v>
      </c>
    </row>
    <row r="7" spans="1:22" s="16" customFormat="1" ht="5.25" customHeight="1" thickBot="1" thickTop="1">
      <c r="A7" s="13"/>
      <c r="B7" s="11"/>
      <c r="C7" s="12"/>
      <c r="D7" s="30"/>
      <c r="E7" s="37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4" ht="13.5" customHeight="1" thickTop="1">
      <c r="A8" s="198">
        <v>1</v>
      </c>
      <c r="B8" s="18"/>
      <c r="C8" s="58">
        <f>C13</f>
        <v>194.70000000000002</v>
      </c>
      <c r="D8" s="35">
        <f>(VL!B4)</f>
        <v>1</v>
      </c>
      <c r="E8" s="35">
        <f>(VL!C4)</f>
        <v>0</v>
      </c>
      <c r="F8" s="53" t="str">
        <f>(VL!H4)</f>
        <v>DEL MAR PEREZ  Maria</v>
      </c>
      <c r="G8" s="47">
        <f>IF(VL!I4=0,"",VL!I4)</f>
        <v>4.2</v>
      </c>
      <c r="H8" s="48">
        <f>IF(VL!M4=0,"",VL!M4)</f>
        <v>8.9</v>
      </c>
      <c r="I8" s="49">
        <f>IF(VL!L4=0,"",VL!L4)</f>
      </c>
      <c r="J8" s="45">
        <f>IF(VL!N4=0,"",VL!N4)</f>
        <v>13.100000000000001</v>
      </c>
      <c r="K8" s="47">
        <f>IF(PR!I4=0,"",PR!I4)</f>
        <v>1.6</v>
      </c>
      <c r="L8" s="48">
        <f>IF(PR!M4=0,"",PR!M4)</f>
        <v>8</v>
      </c>
      <c r="M8" s="49">
        <f>IF(PR!L4=0,"",PR!L4)</f>
      </c>
      <c r="N8" s="45">
        <f>IF(PR!N4=0,"",PR!N4)</f>
        <v>9.6</v>
      </c>
      <c r="O8" s="47">
        <f>IF(TR!I4=0,"",TR!I4)</f>
      </c>
      <c r="P8" s="48">
        <f>IF(TR!M4=0,"",TR!M4)</f>
      </c>
      <c r="Q8" s="49">
        <f>IF(TR!L4=0,"",TR!L4)</f>
      </c>
      <c r="R8" s="45">
        <f>IF(TR!N4=0,"",TR!N4)</f>
      </c>
      <c r="S8" s="47">
        <f>IF('CL'!I4=0,"",'CL'!I4)</f>
        <v>3.5</v>
      </c>
      <c r="T8" s="48">
        <f>IF('CL'!M4=0,"",'CL'!M4)</f>
        <v>8.7</v>
      </c>
      <c r="U8" s="48">
        <f>IF('CL'!L4=0,"",'CL'!L4)</f>
      </c>
      <c r="V8" s="173">
        <f>IF('CL'!N4=0,"",'CL'!N4)</f>
        <v>12.2</v>
      </c>
      <c r="X8" s="2"/>
    </row>
    <row r="9" spans="1:24" ht="13.5" customHeight="1">
      <c r="A9" s="199"/>
      <c r="B9" s="8"/>
      <c r="C9" s="59">
        <f>C13</f>
        <v>194.70000000000002</v>
      </c>
      <c r="D9" s="32">
        <f>(VL!B5)</f>
        <v>2</v>
      </c>
      <c r="E9" s="39">
        <f>(VL!C5)</f>
        <v>0</v>
      </c>
      <c r="F9" s="54" t="str">
        <f>(VL!H5)</f>
        <v>MIHALCEA  Codrina</v>
      </c>
      <c r="G9" s="50">
        <f>IF(VL!I5=0,"",VL!I5)</f>
        <v>4.6</v>
      </c>
      <c r="H9" s="51">
        <f>IF(VL!M5=0,"",VL!M5)</f>
        <v>9.25</v>
      </c>
      <c r="I9" s="52">
        <f>IF(VL!L5=0,"",VL!L5)</f>
      </c>
      <c r="J9" s="46">
        <f>IF(VL!N5=0,"",VL!N5)</f>
        <v>13.85</v>
      </c>
      <c r="K9" s="50">
        <f>IF(PR!I5=0,"",PR!I5)</f>
        <v>1.6</v>
      </c>
      <c r="L9" s="51">
        <f>IF(PR!M5=0,"",PR!M5)</f>
        <v>7.7</v>
      </c>
      <c r="M9" s="52">
        <f>IF(PR!L5=0,"",PR!L5)</f>
      </c>
      <c r="N9" s="46">
        <f>IF(PR!N5=0,"",PR!N5)</f>
        <v>9.3</v>
      </c>
      <c r="O9" s="50">
        <f>IF(TR!I5=0,"",TR!I5)</f>
        <v>3.6</v>
      </c>
      <c r="P9" s="51">
        <f>IF(TR!M5=0,"",TR!M5)</f>
        <v>8.2</v>
      </c>
      <c r="Q9" s="52">
        <f>IF(TR!L5=0,"",TR!L5)</f>
      </c>
      <c r="R9" s="46">
        <f>IF(TR!N5=0,"",TR!N5)</f>
        <v>11.799999999999999</v>
      </c>
      <c r="S9" s="50">
        <f>IF('CL'!I5=0,"",'CL'!I5)</f>
        <v>4.1</v>
      </c>
      <c r="T9" s="51">
        <f>IF('CL'!M5=0,"",'CL'!M5)</f>
        <v>8.6</v>
      </c>
      <c r="U9" s="51">
        <f>IF('CL'!L5=0,"",'CL'!L5)</f>
      </c>
      <c r="V9" s="167">
        <f>IF('CL'!N5=0,"",'CL'!N5)</f>
        <v>12.7</v>
      </c>
      <c r="X9" s="2"/>
    </row>
    <row r="10" spans="1:24" ht="13.5" customHeight="1">
      <c r="A10" s="199"/>
      <c r="B10" s="19" t="str">
        <f>(VL!D4)</f>
        <v>SQ.  A</v>
      </c>
      <c r="C10" s="59">
        <f>C13</f>
        <v>194.70000000000002</v>
      </c>
      <c r="D10" s="32">
        <f>(VL!B6)</f>
        <v>3</v>
      </c>
      <c r="E10" s="39">
        <f>(VL!C6)</f>
        <v>0</v>
      </c>
      <c r="F10" s="54" t="str">
        <f>(VL!H6)</f>
        <v>PIGNATTI  Alessia</v>
      </c>
      <c r="G10" s="50">
        <f>IF(VL!I6=0,"",VL!I6)</f>
        <v>4.2</v>
      </c>
      <c r="H10" s="51">
        <f>IF(VL!M6=0,"",VL!M6)</f>
        <v>8.8</v>
      </c>
      <c r="I10" s="52">
        <f>IF(VL!L6=0,"",VL!L6)</f>
      </c>
      <c r="J10" s="46">
        <f>IF(VL!N6=0,"",VL!N6)</f>
        <v>13</v>
      </c>
      <c r="K10" s="50">
        <f>IF(PR!I6=0,"",PR!I6)</f>
      </c>
      <c r="L10" s="51">
        <f>IF(PR!M6=0,"",PR!M6)</f>
      </c>
      <c r="M10" s="52">
        <f>IF(PR!L6=0,"",PR!L6)</f>
      </c>
      <c r="N10" s="46">
        <f>IF(PR!N6=0,"",PR!N6)</f>
      </c>
      <c r="O10" s="50">
        <f>IF(TR!I6=0,"",TR!I6)</f>
        <v>3.9</v>
      </c>
      <c r="P10" s="51">
        <f>IF(TR!M6=0,"",TR!M6)</f>
        <v>8.65</v>
      </c>
      <c r="Q10" s="52">
        <f>IF(TR!L6=0,"",TR!L6)</f>
      </c>
      <c r="R10" s="46">
        <f>IF(TR!N6=0,"",TR!N6)</f>
        <v>12.55</v>
      </c>
      <c r="S10" s="50">
        <f>IF('CL'!I6=0,"",'CL'!I6)</f>
        <v>4.1</v>
      </c>
      <c r="T10" s="51">
        <f>IF('CL'!M6=0,"",'CL'!M6)</f>
        <v>8.9</v>
      </c>
      <c r="U10" s="51">
        <f>IF('CL'!L6=0,"",'CL'!L6)</f>
      </c>
      <c r="V10" s="167">
        <f>IF('CL'!N6=0,"",'CL'!N6)</f>
        <v>13</v>
      </c>
      <c r="X10" s="2"/>
    </row>
    <row r="11" spans="1:24" ht="13.5" customHeight="1">
      <c r="A11" s="199"/>
      <c r="B11" s="21"/>
      <c r="C11" s="59">
        <f>C13</f>
        <v>194.70000000000002</v>
      </c>
      <c r="D11" s="32">
        <f>(VL!B7)</f>
        <v>4</v>
      </c>
      <c r="E11" s="39">
        <f>(VL!C7)</f>
        <v>0</v>
      </c>
      <c r="F11" s="54" t="str">
        <f>(VL!H7)</f>
        <v>RATTI  Bianca</v>
      </c>
      <c r="G11" s="50">
        <f>IF(VL!I7=0,"",VL!I7)</f>
        <v>4.2</v>
      </c>
      <c r="H11" s="51">
        <f>IF(VL!M7=0,"",VL!M7)</f>
        <v>8.8</v>
      </c>
      <c r="I11" s="52">
        <f>IF(VL!L7=0,"",VL!L7)</f>
      </c>
      <c r="J11" s="46">
        <f>IF(VL!N7=0,"",VL!N7)</f>
        <v>13</v>
      </c>
      <c r="K11" s="50">
        <f>IF(PR!I7=0,"",PR!I7)</f>
        <v>2</v>
      </c>
      <c r="L11" s="51">
        <f>IF(PR!M7=0,"",PR!M7)</f>
        <v>7.75</v>
      </c>
      <c r="M11" s="52">
        <f>IF(PR!L7=0,"",PR!L7)</f>
      </c>
      <c r="N11" s="46">
        <f>IF(PR!N7=0,"",PR!N7)</f>
        <v>9.75</v>
      </c>
      <c r="O11" s="50">
        <f>IF(TR!I7=0,"",TR!I7)</f>
        <v>4</v>
      </c>
      <c r="P11" s="51">
        <f>IF(TR!M7=0,"",TR!M7)</f>
        <v>8.25</v>
      </c>
      <c r="Q11" s="52">
        <f>IF(TR!L7=0,"",TR!L7)</f>
      </c>
      <c r="R11" s="46">
        <f>IF(TR!N7=0,"",TR!N7)</f>
        <v>12.25</v>
      </c>
      <c r="S11" s="50">
        <f>IF('CL'!I7=0,"",'CL'!I7)</f>
        <v>3.8</v>
      </c>
      <c r="T11" s="51">
        <f>IF('CL'!M7=0,"",'CL'!M7)</f>
        <v>8.4</v>
      </c>
      <c r="U11" s="51">
        <f>IF('CL'!L7=0,"",'CL'!L7)</f>
      </c>
      <c r="V11" s="167">
        <f>IF('CL'!N7=0,"",'CL'!N7)</f>
        <v>12.2</v>
      </c>
      <c r="X11" s="2"/>
    </row>
    <row r="12" spans="1:22" ht="13.5" customHeight="1">
      <c r="A12" s="199"/>
      <c r="B12" s="138" t="str">
        <f>(VL!E4)</f>
        <v>LOMBARDIA</v>
      </c>
      <c r="C12" s="59">
        <f>C13</f>
        <v>194.70000000000002</v>
      </c>
      <c r="D12" s="32">
        <f>(VL!B8)</f>
        <v>5</v>
      </c>
      <c r="E12" s="39">
        <f>(VL!C8)</f>
        <v>0</v>
      </c>
      <c r="F12" s="54" t="str">
        <f>(VL!H8)</f>
        <v>SCACCABAROZZI  Giulia</v>
      </c>
      <c r="G12" s="50">
        <f>IF(VL!I8=0,"",VL!I8)</f>
        <v>4.2</v>
      </c>
      <c r="H12" s="51">
        <f>IF(VL!M8=0,"",VL!M8)</f>
        <v>9.25</v>
      </c>
      <c r="I12" s="52">
        <f>IF(VL!L8=0,"",VL!L8)</f>
      </c>
      <c r="J12" s="46">
        <f>IF(VL!N8=0,"",VL!N8)</f>
        <v>13.45</v>
      </c>
      <c r="K12" s="50">
        <f>IF(PR!I8=0,"",PR!I8)</f>
      </c>
      <c r="L12" s="51">
        <f>IF(PR!M8=0,"",PR!M8)</f>
      </c>
      <c r="M12" s="52">
        <f>IF(PR!L8=0,"",PR!L8)</f>
      </c>
      <c r="N12" s="46">
        <f>IF(PR!N8=0,"",PR!N8)</f>
      </c>
      <c r="O12" s="50">
        <f>IF(TR!I8=0,"",TR!I8)</f>
        <v>4.1</v>
      </c>
      <c r="P12" s="51">
        <f>IF(TR!M8=0,"",TR!M8)</f>
        <v>7.55</v>
      </c>
      <c r="Q12" s="52">
        <f>IF(TR!L8=0,"",TR!L8)</f>
      </c>
      <c r="R12" s="46">
        <f>IF(TR!N8=0,"",TR!N8)</f>
        <v>11.649999999999999</v>
      </c>
      <c r="S12" s="50">
        <f>IF('CL'!I8=0,"",'CL'!I8)</f>
        <v>2.2</v>
      </c>
      <c r="T12" s="51">
        <f>IF('CL'!M8=0,"",'CL'!M8)</f>
        <v>8.85</v>
      </c>
      <c r="U12" s="51">
        <f>IF('CL'!L8=0,"",'CL'!L8)</f>
      </c>
      <c r="V12" s="167">
        <f>IF('CL'!N8=0,"",'CL'!N8)</f>
        <v>11.05</v>
      </c>
    </row>
    <row r="13" spans="1:26" ht="13.5" customHeight="1">
      <c r="A13" s="199"/>
      <c r="B13" s="8"/>
      <c r="C13" s="127">
        <f>SUM(J18:V18)</f>
        <v>194.70000000000002</v>
      </c>
      <c r="D13" s="32">
        <f>(VL!B9)</f>
        <v>6</v>
      </c>
      <c r="E13" s="39">
        <f>(VL!C9)</f>
        <v>0</v>
      </c>
      <c r="F13" s="54" t="str">
        <f>(VL!H9)</f>
        <v>SERA  Alessia</v>
      </c>
      <c r="G13" s="50">
        <f>IF(VL!I9=0,"",VL!I9)</f>
      </c>
      <c r="H13" s="51">
        <f>IF(VL!M9=0,"",VL!M9)</f>
      </c>
      <c r="I13" s="52">
        <f>IF(VL!L9=0,"",VL!L9)</f>
      </c>
      <c r="J13" s="46">
        <f>IF(VL!N9=0,"",VL!N9)</f>
      </c>
      <c r="K13" s="50">
        <f>IF(PR!I9=0,"",PR!I9)</f>
        <v>3.1</v>
      </c>
      <c r="L13" s="51">
        <f>IF(PR!M9=0,"",PR!M9)</f>
        <v>8.1</v>
      </c>
      <c r="M13" s="52">
        <f>IF(PR!L9=0,"",PR!L9)</f>
      </c>
      <c r="N13" s="46">
        <f>IF(PR!N9=0,"",PR!N9)</f>
        <v>11.2</v>
      </c>
      <c r="O13" s="50">
        <f>IF(TR!I9=0,"",TR!I9)</f>
        <v>4.3</v>
      </c>
      <c r="P13" s="51">
        <f>IF(TR!M9=0,"",TR!M9)</f>
        <v>7.1</v>
      </c>
      <c r="Q13" s="52">
        <f>IF(TR!L9=0,"",TR!L9)</f>
      </c>
      <c r="R13" s="46">
        <f>IF(TR!N9=0,"",TR!N9)</f>
        <v>11.399999999999999</v>
      </c>
      <c r="S13" s="50">
        <f>IF('CL'!I9=0,"",'CL'!I9)</f>
      </c>
      <c r="T13" s="51">
        <f>IF('CL'!M9=0,"",'CL'!M9)</f>
      </c>
      <c r="U13" s="51">
        <f>IF('CL'!L9=0,"",'CL'!L9)</f>
      </c>
      <c r="V13" s="167">
        <f>IF('CL'!N9=0,"",'CL'!N9)</f>
      </c>
      <c r="X13" s="5"/>
      <c r="Y13" s="5"/>
      <c r="Z13" s="5"/>
    </row>
    <row r="14" spans="1:24" ht="13.5" customHeight="1">
      <c r="A14" s="199"/>
      <c r="B14" s="20"/>
      <c r="C14" s="59">
        <f>C13</f>
        <v>194.70000000000002</v>
      </c>
      <c r="D14" s="32">
        <f>(VL!B10)</f>
        <v>7</v>
      </c>
      <c r="E14" s="39">
        <f>(VL!C10)</f>
        <v>0</v>
      </c>
      <c r="F14" s="54" t="str">
        <f>(VL!H10)</f>
        <v>VENTURA  Laura</v>
      </c>
      <c r="G14" s="50">
        <f>VL!I10</f>
        <v>0</v>
      </c>
      <c r="H14" s="50">
        <f>VL!J10</f>
        <v>0</v>
      </c>
      <c r="I14" s="52">
        <f>IF(VL!L10=0,"",VL!L10)</f>
      </c>
      <c r="J14" s="226">
        <f>VL!L10</f>
        <v>0</v>
      </c>
      <c r="K14" s="50">
        <f>IF(PR!I10=0,"",PR!I10)</f>
        <v>2</v>
      </c>
      <c r="L14" s="51">
        <f>IF(PR!M10=0,"",PR!M10)</f>
        <v>7.15</v>
      </c>
      <c r="M14" s="52">
        <f>IF(PR!L10=0,"",PR!L10)</f>
      </c>
      <c r="N14" s="46">
        <f>IF(PR!N10=0,"",PR!N10)</f>
        <v>9.15</v>
      </c>
      <c r="O14" s="50">
        <f>IF(TR!I10=0,"",TR!I10)</f>
      </c>
      <c r="P14" s="51">
        <f>IF(TR!M10=0,"",TR!M10)</f>
      </c>
      <c r="Q14" s="52">
        <f>IF(TR!L10=0,"",TR!L10)</f>
      </c>
      <c r="R14" s="46">
        <f>IF(TR!N10=0,"",TR!N10)</f>
      </c>
      <c r="S14" s="50">
        <f>IF('CL'!I10=0,"",'CL'!I10)</f>
      </c>
      <c r="T14" s="51">
        <f>IF('CL'!M10=0,"",'CL'!M10)</f>
      </c>
      <c r="U14" s="51">
        <f>IF('CL'!L10=0,"",'CL'!L10)</f>
      </c>
      <c r="V14" s="167">
        <f>IF('CL'!N10=0,"",'CL'!N10)</f>
      </c>
      <c r="X14" s="2"/>
    </row>
    <row r="15" spans="1:24" ht="13.5" customHeight="1">
      <c r="A15" s="199"/>
      <c r="C15" s="59">
        <f>C13</f>
        <v>194.70000000000002</v>
      </c>
      <c r="D15" s="32">
        <f>(VL!B11)</f>
        <v>8</v>
      </c>
      <c r="E15" s="39">
        <f>(VL!C11)</f>
        <v>0</v>
      </c>
      <c r="F15" s="54" t="str">
        <f>(VL!H11)</f>
        <v>VOLPI  Valentina</v>
      </c>
      <c r="G15" s="50">
        <f>IF(VL!I11=0,"",VL!I11)</f>
      </c>
      <c r="H15" s="51">
        <f>IF(VL!M11=0,"",VL!M11)</f>
      </c>
      <c r="I15" s="52">
        <f>IF(VL!L11=0,"",VL!L11)</f>
      </c>
      <c r="J15" s="46">
        <f>IF(VL!N11=0,"",VL!N11)</f>
      </c>
      <c r="K15" s="50">
        <f>IF(PR!I11=0,"",PR!I11)</f>
        <v>3.4</v>
      </c>
      <c r="L15" s="51">
        <f>IF(PR!M11=0,"",PR!M11)</f>
        <v>8.2</v>
      </c>
      <c r="M15" s="52">
        <f>IF(PR!L11=0,"",PR!L11)</f>
      </c>
      <c r="N15" s="46">
        <f>IF(PR!N11=0,"",PR!N11)</f>
        <v>11.6</v>
      </c>
      <c r="O15" s="50">
        <f>IF(TR!I11=0,"",TR!I11)</f>
        <v>4.5</v>
      </c>
      <c r="P15" s="51">
        <f>IF(TR!M11=0,"",TR!M11)</f>
        <v>6.3</v>
      </c>
      <c r="Q15" s="52">
        <f>IF(TR!L11=0,"",TR!L11)</f>
      </c>
      <c r="R15" s="46">
        <f>IF(TR!N11=0,"",TR!N11)</f>
        <v>10.8</v>
      </c>
      <c r="S15" s="50">
        <f>IF('CL'!I11=0,"",'CL'!I11)</f>
        <v>4.2</v>
      </c>
      <c r="T15" s="51">
        <f>IF('CL'!M11=0,"",'CL'!M11)</f>
        <v>8.8</v>
      </c>
      <c r="U15" s="51">
        <f>IF('CL'!L11=0,"",'CL'!L11)</f>
      </c>
      <c r="V15" s="167">
        <f>IF('CL'!N11=0,"",'CL'!N11)</f>
        <v>13</v>
      </c>
      <c r="X15" s="2"/>
    </row>
    <row r="16" spans="1:22" ht="13.5" customHeight="1">
      <c r="A16" s="199"/>
      <c r="C16" s="59">
        <f>C13</f>
        <v>194.70000000000002</v>
      </c>
      <c r="D16" s="32">
        <f>(VL!B12)</f>
        <v>9</v>
      </c>
      <c r="E16" s="39">
        <f>(VL!C12)</f>
        <v>0</v>
      </c>
      <c r="F16" s="54">
        <f>(VL!H12)</f>
        <v>0</v>
      </c>
      <c r="G16" s="50">
        <f>IF(VL!I12=0,"",VL!I12)</f>
      </c>
      <c r="H16" s="51">
        <f>IF(VL!M12=0,"",VL!M12)</f>
      </c>
      <c r="I16" s="52">
        <f>IF(VL!L12=0,"",VL!L12)</f>
      </c>
      <c r="J16" s="46">
        <f>IF(VL!N12=0,"",VL!N12)</f>
      </c>
      <c r="K16" s="50">
        <f>IF(PR!I12=0,"",PR!I12)</f>
      </c>
      <c r="L16" s="51">
        <f>IF(PR!M12=0,"",PR!M12)</f>
      </c>
      <c r="M16" s="52">
        <f>IF(PR!L12=0,"",PR!L12)</f>
      </c>
      <c r="N16" s="46">
        <f>IF(PR!N12=0,"",PR!N12)</f>
      </c>
      <c r="O16" s="50">
        <f>IF(TR!I12=0,"",TR!I12)</f>
      </c>
      <c r="P16" s="51">
        <f>IF(TR!M12=0,"",TR!M12)</f>
      </c>
      <c r="Q16" s="52">
        <f>IF(TR!L12=0,"",TR!L12)</f>
      </c>
      <c r="R16" s="46">
        <f>IF(TR!N12=0,"",TR!N12)</f>
      </c>
      <c r="S16" s="50">
        <f>IF('CL'!I12=0,"",'CL'!I12)</f>
      </c>
      <c r="T16" s="51">
        <f>IF('CL'!M12=0,"",'CL'!M12)</f>
      </c>
      <c r="U16" s="51">
        <f>IF('CL'!L12=0,"",'CL'!L12)</f>
      </c>
      <c r="V16" s="167">
        <f>IF('CL'!N12=0,"",'CL'!N12)</f>
      </c>
    </row>
    <row r="17" spans="1:26" ht="13.5" customHeight="1">
      <c r="A17" s="199"/>
      <c r="B17" s="8"/>
      <c r="C17" s="59">
        <f>C13</f>
        <v>194.70000000000002</v>
      </c>
      <c r="D17" s="32">
        <f>(VL!B13)</f>
        <v>10</v>
      </c>
      <c r="E17" s="39">
        <f>(VL!C13)</f>
        <v>0</v>
      </c>
      <c r="F17" s="54">
        <f>(VL!H13)</f>
        <v>0</v>
      </c>
      <c r="G17" s="50">
        <f>IF(VL!I13=0,"",VL!I13)</f>
      </c>
      <c r="H17" s="51">
        <f>IF(VL!M13=0,"",VL!M13)</f>
      </c>
      <c r="I17" s="52">
        <f>IF(VL!L13=0,"",VL!L13)</f>
      </c>
      <c r="J17" s="46">
        <f>IF(VL!N13=0,"",VL!N13)</f>
      </c>
      <c r="K17" s="50">
        <f>IF(PR!I13=0,"",PR!I13)</f>
      </c>
      <c r="L17" s="51">
        <f>IF(PR!M13=0,"",PR!M13)</f>
      </c>
      <c r="M17" s="52">
        <f>IF(PR!L13=0,"",PR!L13)</f>
      </c>
      <c r="N17" s="46">
        <f>IF(PR!N13=0,"",PR!N13)</f>
      </c>
      <c r="O17" s="50">
        <f>IF(TR!I13=0,"",TR!I13)</f>
      </c>
      <c r="P17" s="51">
        <f>IF(TR!M13=0,"",TR!M13)</f>
      </c>
      <c r="Q17" s="52">
        <f>IF(TR!L13=0,"",TR!L13)</f>
      </c>
      <c r="R17" s="46">
        <f>IF(TR!N13=0,"",TR!N13)</f>
      </c>
      <c r="S17" s="50">
        <f>IF('CL'!I13=0,"",'CL'!I13)</f>
      </c>
      <c r="T17" s="51">
        <f>IF('CL'!M13=0,"",'CL'!M13)</f>
      </c>
      <c r="U17" s="51">
        <f>IF('CL'!L13=0,"",'CL'!L13)</f>
      </c>
      <c r="V17" s="167">
        <f>IF('CL'!N13=0,"",'CL'!N13)</f>
      </c>
      <c r="X17" s="5"/>
      <c r="Y17" s="5"/>
      <c r="Z17" s="5"/>
    </row>
    <row r="18" spans="1:26" ht="13.5" customHeight="1" thickBot="1">
      <c r="A18" s="200"/>
      <c r="B18" s="63"/>
      <c r="C18" s="60">
        <f>C13</f>
        <v>194.70000000000002</v>
      </c>
      <c r="D18" s="34"/>
      <c r="E18" s="40"/>
      <c r="F18" s="41"/>
      <c r="G18" s="42"/>
      <c r="H18" s="43"/>
      <c r="I18" s="44"/>
      <c r="J18" s="126">
        <f>LARGE(J8:J17,1)+LARGE(J8:J17,2)+LARGE(J8:J17,3)+LARGE(J8:J17,4)</f>
        <v>53.4</v>
      </c>
      <c r="K18" s="42"/>
      <c r="L18" s="43"/>
      <c r="M18" s="44"/>
      <c r="N18" s="126">
        <f>LARGE(N8:N17,1)+LARGE(N8:N17,2)+LARGE(N8:N17,3)+LARGE(N8:N17,4)</f>
        <v>42.15</v>
      </c>
      <c r="O18" s="42"/>
      <c r="P18" s="43"/>
      <c r="Q18" s="44"/>
      <c r="R18" s="126">
        <f>LARGE(R8:R17,1)+LARGE(R8:R17,2)+LARGE(R8:R17,3)+LARGE(R8:R17,4)</f>
        <v>48.25</v>
      </c>
      <c r="S18" s="42"/>
      <c r="T18" s="43"/>
      <c r="U18" s="44"/>
      <c r="V18" s="126">
        <f>LARGE(V8:V17,1)+LARGE(V8:V17,2)+LARGE(V8:V17,3)+LARGE(V8:V17,4)</f>
        <v>50.900000000000006</v>
      </c>
      <c r="W18" s="227"/>
      <c r="X18" s="5"/>
      <c r="Y18" s="5"/>
      <c r="Z18" s="5"/>
    </row>
    <row r="19" spans="1:22" ht="13.5" customHeight="1" thickTop="1">
      <c r="A19" s="198">
        <v>2</v>
      </c>
      <c r="B19" s="18"/>
      <c r="C19" s="58">
        <f>C24</f>
        <v>191.00000000000003</v>
      </c>
      <c r="D19" s="31">
        <f>(VL!B59)</f>
        <v>51</v>
      </c>
      <c r="E19" s="38">
        <f>(VL!C59)</f>
        <v>0</v>
      </c>
      <c r="F19" s="53" t="str">
        <f>(VL!H59)</f>
        <v>GIRAUDO  Gloria</v>
      </c>
      <c r="G19" s="47">
        <f>IF(VL!I59=0,"",VL!I59)</f>
        <v>4.4</v>
      </c>
      <c r="H19" s="48">
        <f>IF(VL!M59=0,"",VL!M59)</f>
        <v>9.05</v>
      </c>
      <c r="I19" s="49">
        <f>IF(VL!L59=0,"",VL!L59)</f>
      </c>
      <c r="J19" s="45">
        <f>IF(VL!N59=0,"",VL!N59)</f>
        <v>13.450000000000001</v>
      </c>
      <c r="K19" s="47">
        <f>IF(PR!I59=0,"",PR!I59)</f>
        <v>4.4</v>
      </c>
      <c r="L19" s="48">
        <f>IF(PR!M59=0,"",PR!M59)</f>
        <v>8.05</v>
      </c>
      <c r="M19" s="49">
        <f>IF(PR!L59=0,"",PR!L59)</f>
      </c>
      <c r="N19" s="45">
        <f>IF(PR!N59=0,"",PR!N59)</f>
        <v>12.450000000000001</v>
      </c>
      <c r="O19" s="47">
        <f>IF(TR!I59=0,"",TR!I59)</f>
        <v>3.3</v>
      </c>
      <c r="P19" s="48">
        <f>IF(TR!M59=0,"",TR!M59)</f>
        <v>9</v>
      </c>
      <c r="Q19" s="49">
        <f>IF(TR!L59=0,"",TR!L59)</f>
      </c>
      <c r="R19" s="45">
        <f>IF(TR!N59=0,"",TR!N59)</f>
        <v>12.3</v>
      </c>
      <c r="S19" s="47">
        <f>IF('CL'!I59=0,"",'CL'!I59)</f>
        <v>4</v>
      </c>
      <c r="T19" s="48">
        <f>IF('CL'!M59=0,"",'CL'!M59)</f>
        <v>8.95</v>
      </c>
      <c r="U19" s="49">
        <f>IF('CL'!L59=0,"",'CL'!L59)</f>
      </c>
      <c r="V19" s="45">
        <f>IF('CL'!N59=0,"",'CL'!N59)</f>
        <v>12.95</v>
      </c>
    </row>
    <row r="20" spans="1:22" ht="13.5" customHeight="1">
      <c r="A20" s="199"/>
      <c r="B20" s="8"/>
      <c r="C20" s="59">
        <f>C24</f>
        <v>191.00000000000003</v>
      </c>
      <c r="D20" s="32">
        <f>(VL!B60)</f>
        <v>52</v>
      </c>
      <c r="E20" s="39">
        <f>(VL!C60)</f>
        <v>0</v>
      </c>
      <c r="F20" s="54" t="str">
        <f>(VL!H60)</f>
        <v>MARTINELLI  Rebecca</v>
      </c>
      <c r="G20" s="50">
        <f>IF(VL!I60=0,"",VL!I60)</f>
        <v>4</v>
      </c>
      <c r="H20" s="51">
        <f>IF(VL!M60=0,"",VL!M60)</f>
        <v>7.95</v>
      </c>
      <c r="I20" s="52">
        <f>IF(VL!L60=0,"",VL!L60)</f>
      </c>
      <c r="J20" s="46">
        <f>IF(VL!N60=0,"",VL!N60)</f>
        <v>11.95</v>
      </c>
      <c r="K20" s="50">
        <f>IF(PR!I60=0,"",PR!I60)</f>
        <v>2</v>
      </c>
      <c r="L20" s="51">
        <f>IF(PR!M60=0,"",PR!M60)</f>
        <v>7.2</v>
      </c>
      <c r="M20" s="52">
        <f>IF(PR!L60=0,"",PR!L60)</f>
      </c>
      <c r="N20" s="46">
        <f>IF(PR!N60=0,"",PR!N60)</f>
        <v>9.2</v>
      </c>
      <c r="O20" s="50">
        <f>IF(TR!I60=0,"",TR!I60)</f>
        <v>3.5</v>
      </c>
      <c r="P20" s="51">
        <f>IF(TR!M60=0,"",TR!M60)</f>
        <v>8.3</v>
      </c>
      <c r="Q20" s="52">
        <f>IF(TR!L60=0,"",TR!L60)</f>
      </c>
      <c r="R20" s="46">
        <f>IF(TR!N60=0,"",TR!N60)</f>
        <v>11.8</v>
      </c>
      <c r="S20" s="50">
        <f>IF('CL'!I60=0,"",'CL'!I60)</f>
      </c>
      <c r="T20" s="51">
        <f>IF('CL'!M60=0,"",'CL'!M60)</f>
      </c>
      <c r="U20" s="52">
        <f>IF('CL'!L60=0,"",'CL'!L60)</f>
      </c>
      <c r="V20" s="46">
        <f>IF('CL'!N60=0,"",'CL'!N60)</f>
      </c>
    </row>
    <row r="21" spans="1:22" ht="13.5" customHeight="1">
      <c r="A21" s="199"/>
      <c r="B21" s="65" t="str">
        <f>(VL!D59)</f>
        <v>SQ.  A</v>
      </c>
      <c r="C21" s="59">
        <f>C24</f>
        <v>191.00000000000003</v>
      </c>
      <c r="D21" s="32">
        <f>(VL!B61)</f>
        <v>53</v>
      </c>
      <c r="E21" s="39">
        <f>(VL!C61)</f>
        <v>0</v>
      </c>
      <c r="F21" s="54" t="str">
        <f>(VL!H61)</f>
        <v>PALMAS  Deborah</v>
      </c>
      <c r="G21" s="50">
        <f>IF(VL!I61=0,"",VL!I61)</f>
      </c>
      <c r="H21" s="51">
        <f>IF(VL!M61=0,"",VL!M61)</f>
      </c>
      <c r="I21" s="52">
        <f>IF(VL!L61=0,"",VL!L61)</f>
      </c>
      <c r="J21" s="46">
        <f>IF(VL!N61=0,"",VL!N61)</f>
      </c>
      <c r="K21" s="50">
        <f>IF(PR!I61=0,"",PR!I61)</f>
        <v>2.7</v>
      </c>
      <c r="L21" s="51">
        <f>IF(PR!M61=0,"",PR!M61)</f>
        <v>6.9</v>
      </c>
      <c r="M21" s="52">
        <f>IF(PR!L61=0,"",PR!L61)</f>
      </c>
      <c r="N21" s="46">
        <f>IF(PR!N61=0,"",PR!N61)</f>
        <v>9.600000000000001</v>
      </c>
      <c r="O21" s="50">
        <f>IF(TR!I61=0,"",TR!I61)</f>
        <v>3.8</v>
      </c>
      <c r="P21" s="51">
        <f>IF(TR!M61=0,"",TR!M61)</f>
        <v>6.2</v>
      </c>
      <c r="Q21" s="52">
        <f>IF(TR!L61=0,"",TR!L61)</f>
      </c>
      <c r="R21" s="46">
        <f>IF(TR!N61=0,"",TR!N61)</f>
        <v>10</v>
      </c>
      <c r="S21" s="50">
        <f>IF('CL'!I61=0,"",'CL'!I61)</f>
        <v>3.3</v>
      </c>
      <c r="T21" s="51">
        <f>IF('CL'!M61=0,"",'CL'!M61)</f>
        <v>8.35</v>
      </c>
      <c r="U21" s="52">
        <f>IF('CL'!L61=0,"",'CL'!L61)</f>
      </c>
      <c r="V21" s="46">
        <f>IF('CL'!N61=0,"",'CL'!N61)</f>
        <v>11.649999999999999</v>
      </c>
    </row>
    <row r="22" spans="1:22" ht="13.5" customHeight="1">
      <c r="A22" s="199"/>
      <c r="B22" s="21"/>
      <c r="C22" s="59">
        <f>C24</f>
        <v>191.00000000000003</v>
      </c>
      <c r="D22" s="32">
        <f>(VL!B62)</f>
        <v>54</v>
      </c>
      <c r="E22" s="39">
        <f>(VL!C62)</f>
        <v>0</v>
      </c>
      <c r="F22" s="54" t="str">
        <f>(VL!H62)</f>
        <v>RACCA Irene</v>
      </c>
      <c r="G22" s="50">
        <f>IF(VL!I62=0,"",VL!I62)</f>
      </c>
      <c r="H22" s="51">
        <f>IF(VL!M62=0,"",VL!M62)</f>
      </c>
      <c r="I22" s="52">
        <f>IF(VL!L62=0,"",VL!L62)</f>
      </c>
      <c r="J22" s="46">
        <f>IF(VL!N62=0,"",VL!N62)</f>
      </c>
      <c r="K22" s="50">
        <f>IF(PR!I62=0,"",PR!I62)</f>
        <v>2.2</v>
      </c>
      <c r="L22" s="51">
        <f>IF(PR!M62=0,"",PR!M62)</f>
        <v>8.4</v>
      </c>
      <c r="M22" s="52">
        <f>IF(PR!L62=0,"",PR!L62)</f>
      </c>
      <c r="N22" s="46">
        <f>IF(PR!N62=0,"",PR!N62)</f>
        <v>10.600000000000001</v>
      </c>
      <c r="O22" s="50">
        <f>IF(TR!I62=0,"",TR!I62)</f>
      </c>
      <c r="P22" s="51">
        <f>IF(TR!M62=0,"",TR!M62)</f>
      </c>
      <c r="Q22" s="52">
        <f>IF(TR!L62=0,"",TR!L62)</f>
      </c>
      <c r="R22" s="46">
        <f>IF(TR!N62=0,"",TR!N62)</f>
      </c>
      <c r="S22" s="50">
        <f>IF('CL'!I62=0,"",'CL'!I62)</f>
        <v>3.1</v>
      </c>
      <c r="T22" s="51">
        <f>IF('CL'!M62=0,"",'CL'!M62)</f>
        <v>8.35</v>
      </c>
      <c r="U22" s="52">
        <f>IF('CL'!L62=0,"",'CL'!L62)</f>
      </c>
      <c r="V22" s="46">
        <f>IF('CL'!N62=0,"",'CL'!N62)</f>
        <v>11.45</v>
      </c>
    </row>
    <row r="23" spans="1:22" ht="13.5" customHeight="1">
      <c r="A23" s="199"/>
      <c r="B23" s="138" t="str">
        <f>(VL!E59)</f>
        <v>PIEMONTE</v>
      </c>
      <c r="C23" s="59">
        <f>C24</f>
        <v>191.00000000000003</v>
      </c>
      <c r="D23" s="32">
        <f>(VL!B63)</f>
        <v>55</v>
      </c>
      <c r="E23" s="39">
        <f>(VL!C63)</f>
        <v>0</v>
      </c>
      <c r="F23" s="54" t="str">
        <f>(VL!H63)</f>
        <v>SCURATI  Arianna</v>
      </c>
      <c r="G23" s="50">
        <f>IF(VL!I63=0,"",VL!I63)</f>
        <v>2.4</v>
      </c>
      <c r="H23" s="51">
        <f>IF(VL!M63=0,"",VL!M63)</f>
        <v>9.3</v>
      </c>
      <c r="I23" s="52">
        <f>IF(VL!L63=0,"",VL!L63)</f>
      </c>
      <c r="J23" s="46">
        <f>IF(VL!N63=0,"",VL!N63)</f>
        <v>11.700000000000001</v>
      </c>
      <c r="K23" s="50">
        <f>IF(PR!I63=0,"",PR!I63)</f>
      </c>
      <c r="L23" s="51">
        <f>IF(PR!M63=0,"",PR!M63)</f>
      </c>
      <c r="M23" s="52">
        <f>IF(PR!L63=0,"",PR!L63)</f>
      </c>
      <c r="N23" s="46">
        <f>IF(PR!N63=0,"",PR!N63)</f>
      </c>
      <c r="O23" s="50">
        <f>IF(TR!I63=0,"",TR!I63)</f>
        <v>3.8</v>
      </c>
      <c r="P23" s="51">
        <f>IF(TR!M63=0,"",TR!M63)</f>
        <v>7.9</v>
      </c>
      <c r="Q23" s="52">
        <f>IF(TR!L63=0,"",TR!L63)</f>
      </c>
      <c r="R23" s="46">
        <f>IF(TR!N63=0,"",TR!N63)</f>
        <v>11.7</v>
      </c>
      <c r="S23" s="50">
        <f>IF('CL'!I63=0,"",'CL'!I63)</f>
        <v>3.7</v>
      </c>
      <c r="T23" s="51">
        <f>IF('CL'!M63=0,"",'CL'!M63)</f>
        <v>8.5</v>
      </c>
      <c r="U23" s="52">
        <f>IF('CL'!L63=0,"",'CL'!L63)</f>
      </c>
      <c r="V23" s="46">
        <f>IF('CL'!N63=0,"",'CL'!N63)</f>
        <v>12.2</v>
      </c>
    </row>
    <row r="24" spans="1:22" ht="13.5" customHeight="1">
      <c r="A24" s="199"/>
      <c r="B24" s="8"/>
      <c r="C24" s="127">
        <f>SUM(J29:V29)</f>
        <v>191.00000000000003</v>
      </c>
      <c r="D24" s="32">
        <f>(VL!B64)</f>
        <v>56</v>
      </c>
      <c r="E24" s="39">
        <f>(VL!C64)</f>
        <v>0</v>
      </c>
      <c r="F24" s="54" t="str">
        <f>(VL!H64)</f>
        <v>TORTA  Susanna</v>
      </c>
      <c r="G24" s="50">
        <f>IF(VL!I64=0,"",VL!I64)</f>
        <v>3.8</v>
      </c>
      <c r="H24" s="51">
        <f>IF(VL!M64=0,"",VL!M64)</f>
        <v>7.85</v>
      </c>
      <c r="I24" s="52">
        <f>IF(VL!L64=0,"",VL!L64)</f>
      </c>
      <c r="J24" s="46">
        <f>IF(VL!N64=0,"",VL!N64)</f>
        <v>11.649999999999999</v>
      </c>
      <c r="K24" s="50">
        <f>IF(PR!I64=0,"",PR!I64)</f>
        <v>2.5</v>
      </c>
      <c r="L24" s="51">
        <f>IF(PR!M64=0,"",PR!M64)</f>
        <v>7.5</v>
      </c>
      <c r="M24" s="52">
        <f>IF(PR!L64=0,"",PR!L64)</f>
      </c>
      <c r="N24" s="46">
        <f>IF(PR!N64=0,"",PR!N64)</f>
        <v>10</v>
      </c>
      <c r="O24" s="50">
        <f>IF(TR!I64=0,"",TR!I64)</f>
        <v>3.2</v>
      </c>
      <c r="P24" s="51">
        <f>IF(TR!M64=0,"",TR!M64)</f>
        <v>6.35</v>
      </c>
      <c r="Q24" s="52">
        <f>IF(TR!L64=0,"",TR!L64)</f>
      </c>
      <c r="R24" s="46">
        <f>IF(TR!N64=0,"",TR!N64)</f>
        <v>9.55</v>
      </c>
      <c r="S24" s="50">
        <f>IF('CL'!I64=0,"",'CL'!I64)</f>
        <v>4</v>
      </c>
      <c r="T24" s="51">
        <f>IF('CL'!M64=0,"",'CL'!M64)</f>
        <v>8.15</v>
      </c>
      <c r="U24" s="52">
        <f>IF('CL'!L64=0,"",'CL'!L64)</f>
      </c>
      <c r="V24" s="46">
        <f>IF('CL'!N64=0,"",'CL'!N64)</f>
        <v>12.15</v>
      </c>
    </row>
    <row r="25" spans="1:22" ht="13.5" customHeight="1">
      <c r="A25" s="199"/>
      <c r="B25" s="20"/>
      <c r="C25" s="59">
        <f>C24</f>
        <v>191.00000000000003</v>
      </c>
      <c r="D25" s="32">
        <f>(VL!B65)</f>
        <v>57</v>
      </c>
      <c r="E25" s="39">
        <f>(VL!C65)</f>
        <v>0</v>
      </c>
      <c r="F25" s="54" t="str">
        <f>(VL!H65)</f>
        <v>ZALLIO  Camilla</v>
      </c>
      <c r="G25" s="50">
        <f>IF(VL!I65=0,"",VL!I65)</f>
        <v>4.2</v>
      </c>
      <c r="H25" s="51">
        <f>IF(VL!M65=0,"",VL!M65)</f>
        <v>8.85</v>
      </c>
      <c r="I25" s="52">
        <f>IF(VL!L65=0,"",VL!L65)</f>
      </c>
      <c r="J25" s="46">
        <f>IF(VL!N65=0,"",VL!N65)</f>
        <v>13.05</v>
      </c>
      <c r="K25" s="50">
        <f>IF(PR!I65=0,"",PR!I65)</f>
        <v>2.2</v>
      </c>
      <c r="L25" s="51">
        <f>IF(PR!M65=0,"",PR!M65)</f>
        <v>8.3</v>
      </c>
      <c r="M25" s="52">
        <f>IF(PR!L65=0,"",PR!L65)</f>
      </c>
      <c r="N25" s="46">
        <f>IF(PR!N65=0,"",PR!N65)</f>
        <v>10.5</v>
      </c>
      <c r="O25" s="50">
        <f>IF(TR!I65=0,"",TR!I65)</f>
        <v>3.4</v>
      </c>
      <c r="P25" s="51">
        <f>IF(TR!M65=0,"",TR!M65)</f>
        <v>8.5</v>
      </c>
      <c r="Q25" s="52">
        <f>IF(TR!L65=0,"",TR!L65)</f>
      </c>
      <c r="R25" s="46">
        <f>IF(TR!N65=0,"",TR!N65)</f>
        <v>11.9</v>
      </c>
      <c r="S25" s="50">
        <f>IF('CL'!I65=0,"",'CL'!I65)</f>
        <v>3.7</v>
      </c>
      <c r="T25" s="51">
        <f>IF('CL'!M65=0,"",'CL'!M65)</f>
        <v>8.6</v>
      </c>
      <c r="U25" s="52">
        <f>IF('CL'!L65=0,"",'CL'!L65)</f>
      </c>
      <c r="V25" s="46">
        <f>IF('CL'!N65=0,"",'CL'!N65)</f>
        <v>12.3</v>
      </c>
    </row>
    <row r="26" spans="1:22" ht="13.5" customHeight="1">
      <c r="A26" s="199"/>
      <c r="C26" s="59">
        <f>C24</f>
        <v>191.00000000000003</v>
      </c>
      <c r="D26" s="32">
        <f>(VL!B66)</f>
        <v>58</v>
      </c>
      <c r="E26" s="39">
        <f>(VL!C66)</f>
        <v>0</v>
      </c>
      <c r="F26" s="54" t="str">
        <f>(VL!H66)</f>
        <v> </v>
      </c>
      <c r="G26" s="50">
        <f>IF(VL!I66=0,"",VL!I66)</f>
      </c>
      <c r="H26" s="51">
        <f>IF(VL!M66=0,"",VL!M66)</f>
      </c>
      <c r="I26" s="52">
        <f>IF(VL!L66=0,"",VL!L66)</f>
      </c>
      <c r="J26" s="46">
        <f>IF(VL!N66=0,"",VL!N66)</f>
      </c>
      <c r="K26" s="50">
        <f>IF(PR!I66=0,"",PR!I66)</f>
      </c>
      <c r="L26" s="51">
        <f>IF(PR!M66=0,"",PR!M66)</f>
      </c>
      <c r="M26" s="52">
        <f>IF(PR!L66=0,"",PR!L66)</f>
      </c>
      <c r="N26" s="46">
        <f>IF(PR!N66=0,"",PR!N66)</f>
      </c>
      <c r="O26" s="50">
        <f>IF(TR!I66=0,"",TR!I66)</f>
      </c>
      <c r="P26" s="51">
        <f>IF(TR!M66=0,"",TR!M66)</f>
      </c>
      <c r="Q26" s="52">
        <f>IF(TR!L66=0,"",TR!L66)</f>
      </c>
      <c r="R26" s="46">
        <f>IF(TR!N66=0,"",TR!N66)</f>
      </c>
      <c r="S26" s="50">
        <f>IF('CL'!I66=0,"",'CL'!I66)</f>
      </c>
      <c r="T26" s="51">
        <f>IF('CL'!M66=0,"",'CL'!M66)</f>
      </c>
      <c r="U26" s="52">
        <f>IF('CL'!L66=0,"",'CL'!L66)</f>
      </c>
      <c r="V26" s="46">
        <f>IF('CL'!N66=0,"",'CL'!N66)</f>
      </c>
    </row>
    <row r="27" spans="1:22" ht="13.5" customHeight="1">
      <c r="A27" s="199"/>
      <c r="C27" s="59">
        <f>C24</f>
        <v>191.00000000000003</v>
      </c>
      <c r="D27" s="32">
        <f>(VL!B67)</f>
        <v>59</v>
      </c>
      <c r="E27" s="39">
        <f>(VL!C67)</f>
        <v>0</v>
      </c>
      <c r="F27" s="54" t="str">
        <f>(VL!H67)</f>
        <v> </v>
      </c>
      <c r="G27" s="50">
        <f>IF(VL!I67=0,"",VL!I67)</f>
      </c>
      <c r="H27" s="51">
        <f>IF(VL!M67=0,"",VL!M67)</f>
      </c>
      <c r="I27" s="52">
        <f>IF(VL!L67=0,"",VL!L67)</f>
      </c>
      <c r="J27" s="46">
        <f>IF(VL!N67=0,"",VL!N67)</f>
      </c>
      <c r="K27" s="50">
        <f>IF(PR!I67=0,"",PR!I67)</f>
      </c>
      <c r="L27" s="51">
        <f>IF(PR!M67=0,"",PR!M67)</f>
      </c>
      <c r="M27" s="52">
        <f>IF(PR!L67=0,"",PR!L67)</f>
      </c>
      <c r="N27" s="46">
        <f>IF(PR!N67=0,"",PR!N67)</f>
      </c>
      <c r="O27" s="50">
        <f>IF(TR!I67=0,"",TR!I67)</f>
      </c>
      <c r="P27" s="51">
        <f>IF(TR!M67=0,"",TR!M67)</f>
      </c>
      <c r="Q27" s="52">
        <f>IF(TR!L67=0,"",TR!L67)</f>
      </c>
      <c r="R27" s="46">
        <f>IF(TR!N67=0,"",TR!N67)</f>
      </c>
      <c r="S27" s="50">
        <f>IF('CL'!I67=0,"",'CL'!I67)</f>
      </c>
      <c r="T27" s="51">
        <f>IF('CL'!M67=0,"",'CL'!M67)</f>
      </c>
      <c r="U27" s="52">
        <f>IF('CL'!L67=0,"",'CL'!L67)</f>
      </c>
      <c r="V27" s="46">
        <f>IF('CL'!N67=0,"",'CL'!N67)</f>
      </c>
    </row>
    <row r="28" spans="1:22" ht="13.5" customHeight="1">
      <c r="A28" s="199"/>
      <c r="B28" s="8"/>
      <c r="C28" s="59">
        <f>C24</f>
        <v>191.00000000000003</v>
      </c>
      <c r="D28" s="32">
        <f>(VL!B68)</f>
        <v>60</v>
      </c>
      <c r="E28" s="39">
        <f>(VL!C68)</f>
        <v>0</v>
      </c>
      <c r="F28" s="54" t="str">
        <f>(VL!H68)</f>
        <v> </v>
      </c>
      <c r="G28" s="50">
        <f>IF(VL!I68=0,"",VL!I68)</f>
      </c>
      <c r="H28" s="51">
        <f>IF(VL!M68=0,"",VL!M68)</f>
      </c>
      <c r="I28" s="52">
        <f>IF(VL!L68=0,"",VL!L68)</f>
      </c>
      <c r="J28" s="46">
        <f>IF(VL!N68=0,"",VL!N68)</f>
      </c>
      <c r="K28" s="50">
        <f>IF(PR!I68=0,"",PR!I68)</f>
      </c>
      <c r="L28" s="51">
        <f>IF(PR!M68=0,"",PR!M68)</f>
      </c>
      <c r="M28" s="52">
        <f>IF(PR!L68=0,"",PR!L68)</f>
      </c>
      <c r="N28" s="46">
        <f>IF(PR!N68=0,"",PR!N68)</f>
      </c>
      <c r="O28" s="50">
        <f>IF(TR!I68=0,"",TR!I68)</f>
      </c>
      <c r="P28" s="51">
        <f>IF(TR!M68=0,"",TR!M68)</f>
      </c>
      <c r="Q28" s="52">
        <f>IF(TR!L68=0,"",TR!L68)</f>
      </c>
      <c r="R28" s="46">
        <f>IF(TR!N68=0,"",TR!N68)</f>
      </c>
      <c r="S28" s="50">
        <f>IF('CL'!I68=0,"",'CL'!I68)</f>
      </c>
      <c r="T28" s="51">
        <f>IF('CL'!M68=0,"",'CL'!M68)</f>
      </c>
      <c r="U28" s="52">
        <f>IF('CL'!L68=0,"",'CL'!L68)</f>
      </c>
      <c r="V28" s="46">
        <f>IF('CL'!N68=0,"",'CL'!N68)</f>
      </c>
    </row>
    <row r="29" spans="1:23" ht="13.5" customHeight="1" thickBot="1">
      <c r="A29" s="200"/>
      <c r="B29" s="63"/>
      <c r="C29" s="60">
        <f>C24</f>
        <v>191.00000000000003</v>
      </c>
      <c r="D29" s="34"/>
      <c r="E29" s="40"/>
      <c r="F29" s="41"/>
      <c r="G29" s="42"/>
      <c r="H29" s="43"/>
      <c r="I29" s="44"/>
      <c r="J29" s="126">
        <f>LARGE(J19:J28,1)+LARGE(J19:J28,2)+LARGE(J19:J28,3)+LARGE(J19:J28,4)</f>
        <v>50.150000000000006</v>
      </c>
      <c r="K29" s="42"/>
      <c r="L29" s="43"/>
      <c r="M29" s="44"/>
      <c r="N29" s="126">
        <f>LARGE(N19:N28,1)+LARGE(N19:N28,2)+LARGE(N19:N28,3)+LARGE(N19:N28,4)</f>
        <v>43.550000000000004</v>
      </c>
      <c r="O29" s="42"/>
      <c r="P29" s="43"/>
      <c r="Q29" s="44"/>
      <c r="R29" s="126">
        <f>LARGE(R19:R28,1)+LARGE(R19:R28,2)+LARGE(R19:R28,3)+LARGE(R19:R28,4)</f>
        <v>47.7</v>
      </c>
      <c r="S29" s="42"/>
      <c r="T29" s="43"/>
      <c r="U29" s="44"/>
      <c r="V29" s="126">
        <f>LARGE(V19:V28,1)+LARGE(V19:V28,2)+LARGE(V19:V28,3)+LARGE(V19:V28,4)</f>
        <v>49.6</v>
      </c>
      <c r="W29" s="227"/>
    </row>
    <row r="30" spans="1:22" ht="13.5" customHeight="1" thickTop="1">
      <c r="A30" s="198">
        <v>3</v>
      </c>
      <c r="B30" s="18"/>
      <c r="C30" s="58">
        <f>C35</f>
        <v>187</v>
      </c>
      <c r="D30" s="31">
        <f>(VL!B37)</f>
        <v>31</v>
      </c>
      <c r="E30" s="39">
        <f>(VL!C37)</f>
        <v>0</v>
      </c>
      <c r="F30" s="54" t="str">
        <f>(VL!H37)</f>
        <v>ANNUCCI  Emanuela</v>
      </c>
      <c r="G30" s="50">
        <f>IF(VL!I37=0,"",VL!I37)</f>
        <v>4.2</v>
      </c>
      <c r="H30" s="51">
        <f>IF(VL!M37=0,"",VL!M37)</f>
        <v>9.3</v>
      </c>
      <c r="I30" s="52">
        <f>IF(VL!L37=0,"",VL!L37)</f>
      </c>
      <c r="J30" s="46">
        <f>IF(VL!N37=0,"",VL!N37)</f>
        <v>13.5</v>
      </c>
      <c r="K30" s="50">
        <f>IF(PR!I37=0,"",PR!I37)</f>
      </c>
      <c r="L30" s="51">
        <f>IF(PR!M37=0,"",PR!M37)</f>
      </c>
      <c r="M30" s="52">
        <f>IF(PR!L37=0,"",PR!L37)</f>
      </c>
      <c r="N30" s="46">
        <f>IF(PR!N37=0,"",PR!N37)</f>
      </c>
      <c r="O30" s="50">
        <f>IF(TR!I37=0,"",TR!I37)</f>
        <v>3.6</v>
      </c>
      <c r="P30" s="51">
        <f>IF(TR!M37=0,"",TR!M37)</f>
        <v>6.4</v>
      </c>
      <c r="Q30" s="52">
        <f>IF(TR!L37=0,"",TR!L37)</f>
      </c>
      <c r="R30" s="46">
        <f>IF(TR!N37=0,"",TR!N37)</f>
        <v>10</v>
      </c>
      <c r="S30" s="50">
        <f>IF('CL'!I37=0,"",'CL'!I37)</f>
        <v>3.4</v>
      </c>
      <c r="T30" s="51">
        <f>IF('CL'!M37=0,"",'CL'!M37)</f>
        <v>7.7</v>
      </c>
      <c r="U30" s="52">
        <f>IF('CL'!L37=0,"",'CL'!L37)</f>
      </c>
      <c r="V30" s="46">
        <f>IF('CL'!N37=0,"",'CL'!N37)</f>
        <v>11.1</v>
      </c>
    </row>
    <row r="31" spans="1:22" ht="13.5" customHeight="1">
      <c r="A31" s="199"/>
      <c r="B31" s="8"/>
      <c r="C31" s="59">
        <f>C35</f>
        <v>187</v>
      </c>
      <c r="D31" s="32">
        <f>(VL!B38)</f>
        <v>32</v>
      </c>
      <c r="E31" s="39">
        <f>(VL!C38)</f>
        <v>0</v>
      </c>
      <c r="F31" s="54" t="str">
        <f>(VL!H38)</f>
        <v>ARLOTTI  Valentina</v>
      </c>
      <c r="G31" s="50">
        <f>IF(VL!I38=0,"",VL!I38)</f>
      </c>
      <c r="H31" s="51">
        <f>IF(VL!M38=0,"",VL!M38)</f>
      </c>
      <c r="I31" s="52">
        <f>IF(VL!L38=0,"",VL!L38)</f>
      </c>
      <c r="J31" s="46">
        <f>IF(VL!N38=0,"",VL!N38)</f>
      </c>
      <c r="K31" s="50">
        <f>IF(PR!I38=0,"",PR!I38)</f>
      </c>
      <c r="L31" s="51">
        <f>IF(PR!M38=0,"",PR!M38)</f>
      </c>
      <c r="M31" s="52">
        <f>IF(PR!L38=0,"",PR!L38)</f>
      </c>
      <c r="N31" s="46">
        <f>IF(PR!N38=0,"",PR!N38)</f>
      </c>
      <c r="O31" s="50">
        <f>IF(TR!I38=0,"",TR!I38)</f>
      </c>
      <c r="P31" s="51">
        <f>IF(TR!M38=0,"",TR!M38)</f>
      </c>
      <c r="Q31" s="52">
        <f>IF(TR!L38=0,"",TR!L38)</f>
      </c>
      <c r="R31" s="46">
        <f>IF(TR!N38=0,"",TR!N38)</f>
      </c>
      <c r="S31" s="50">
        <f>IF('CL'!I38=0,"",'CL'!I38)</f>
      </c>
      <c r="T31" s="51">
        <f>IF('CL'!M38=0,"",'CL'!M38)</f>
      </c>
      <c r="U31" s="52">
        <f>IF('CL'!L38=0,"",'CL'!L38)</f>
      </c>
      <c r="V31" s="46">
        <f>IF('CL'!N38=0,"",'CL'!N38)</f>
      </c>
    </row>
    <row r="32" spans="1:22" ht="13.5" customHeight="1">
      <c r="A32" s="199"/>
      <c r="B32" s="65" t="str">
        <f>(VL!D37)</f>
        <v>SQ.  A</v>
      </c>
      <c r="C32" s="59">
        <f>C35</f>
        <v>187</v>
      </c>
      <c r="D32" s="32">
        <f>(VL!B39)</f>
        <v>33</v>
      </c>
      <c r="E32" s="39">
        <f>(VL!C39)</f>
        <v>0</v>
      </c>
      <c r="F32" s="54" t="str">
        <f>(VL!H39)</f>
        <v>FAEDI  Alessia</v>
      </c>
      <c r="G32" s="50">
        <f>IF(VL!I39=0,"",VL!I39)</f>
        <v>4.4</v>
      </c>
      <c r="H32" s="51">
        <f>IF(VL!M39=0,"",VL!M39)</f>
        <v>8.8</v>
      </c>
      <c r="I32" s="52">
        <f>IF(VL!L39=0,"",VL!L39)</f>
      </c>
      <c r="J32" s="46">
        <f>IF(VL!N39=0,"",VL!N39)</f>
        <v>13.200000000000001</v>
      </c>
      <c r="K32" s="50">
        <f>IF(PR!I39=0,"",PR!I39)</f>
        <v>2.1</v>
      </c>
      <c r="L32" s="51">
        <f>IF(PR!M39=0,"",PR!M39)</f>
        <v>8.55</v>
      </c>
      <c r="M32" s="52">
        <f>IF(PR!L39=0,"",PR!L39)</f>
      </c>
      <c r="N32" s="46">
        <f>IF(PR!N39=0,"",PR!N39)</f>
        <v>10.65</v>
      </c>
      <c r="O32" s="50">
        <f>IF(TR!I39=0,"",TR!I39)</f>
      </c>
      <c r="P32" s="51">
        <f>IF(TR!M39=0,"",TR!M39)</f>
      </c>
      <c r="Q32" s="52">
        <f>IF(TR!L39=0,"",TR!L39)</f>
      </c>
      <c r="R32" s="46">
        <f>IF(TR!N39=0,"",TR!N39)</f>
      </c>
      <c r="S32" s="50">
        <f>IF('CL'!I39=0,"",'CL'!I39)</f>
        <v>3.7</v>
      </c>
      <c r="T32" s="51">
        <f>IF('CL'!M39=0,"",'CL'!M39)</f>
        <v>8.85</v>
      </c>
      <c r="U32" s="52">
        <f>IF('CL'!L39=0,"",'CL'!L39)</f>
      </c>
      <c r="V32" s="46">
        <f>IF('CL'!N39=0,"",'CL'!N39)</f>
        <v>12.55</v>
      </c>
    </row>
    <row r="33" spans="1:22" ht="13.5" customHeight="1">
      <c r="A33" s="199"/>
      <c r="B33" s="21"/>
      <c r="C33" s="59">
        <f>C35</f>
        <v>187</v>
      </c>
      <c r="D33" s="32">
        <f>(VL!B40)</f>
        <v>34</v>
      </c>
      <c r="E33" s="39">
        <f>(VL!C40)</f>
        <v>0</v>
      </c>
      <c r="F33" s="54" t="str">
        <f>(VL!H40)</f>
        <v>IERINO'  Lisa</v>
      </c>
      <c r="G33" s="50">
        <f>IF(VL!I40=0,"",VL!I40)</f>
      </c>
      <c r="H33" s="51">
        <f>IF(VL!M40=0,"",VL!M40)</f>
      </c>
      <c r="I33" s="52">
        <f>IF(VL!L40=0,"",VL!L40)</f>
      </c>
      <c r="J33" s="46">
        <f>IF(VL!N40=0,"",VL!N40)</f>
      </c>
      <c r="K33" s="50">
        <f>IF(PR!I40=0,"",PR!I40)</f>
        <v>2.4</v>
      </c>
      <c r="L33" s="51">
        <f>IF(PR!M40=0,"",PR!M40)</f>
        <v>8.25</v>
      </c>
      <c r="M33" s="52">
        <f>IF(PR!L40=0,"",PR!L40)</f>
      </c>
      <c r="N33" s="46">
        <f>IF(PR!N40=0,"",PR!N40)</f>
        <v>10.65</v>
      </c>
      <c r="O33" s="50">
        <f>IF(TR!I40=0,"",TR!I40)</f>
      </c>
      <c r="P33" s="51">
        <f>IF(TR!M40=0,"",TR!M40)</f>
      </c>
      <c r="Q33" s="52">
        <f>IF(TR!L40=0,"",TR!L40)</f>
      </c>
      <c r="R33" s="46">
        <f>IF(TR!N40=0,"",TR!N40)</f>
      </c>
      <c r="S33" s="50">
        <f>IF('CL'!I40=0,"",'CL'!I40)</f>
        <v>4</v>
      </c>
      <c r="T33" s="51">
        <f>IF('CL'!M40=0,"",'CL'!M40)</f>
        <v>8.3</v>
      </c>
      <c r="U33" s="52">
        <f>IF('CL'!L40=0,"",'CL'!L40)</f>
      </c>
      <c r="V33" s="46">
        <f>IF('CL'!N40=0,"",'CL'!N40)</f>
        <v>12.3</v>
      </c>
    </row>
    <row r="34" spans="1:22" ht="13.5" customHeight="1">
      <c r="A34" s="199"/>
      <c r="B34" s="138" t="str">
        <f>(VL!E37)</f>
        <v>EMILIA  ROMAGNA</v>
      </c>
      <c r="C34" s="59">
        <f>C35</f>
        <v>187</v>
      </c>
      <c r="D34" s="32">
        <f>(VL!B41)</f>
        <v>35</v>
      </c>
      <c r="E34" s="39">
        <f>(VL!C41)</f>
        <v>0</v>
      </c>
      <c r="F34" s="54" t="str">
        <f>(VL!H41)</f>
        <v>KARIGIANNIS  Elisa</v>
      </c>
      <c r="G34" s="50">
        <f>IF(VL!I41=0,"",VL!I41)</f>
        <v>4</v>
      </c>
      <c r="H34" s="51">
        <f>IF(VL!M41=0,"",VL!M41)</f>
        <v>9.15</v>
      </c>
      <c r="I34" s="52">
        <f>IF(VL!L41=0,"",VL!L41)</f>
      </c>
      <c r="J34" s="46">
        <f>IF(VL!N41=0,"",VL!N41)</f>
        <v>13.15</v>
      </c>
      <c r="K34" s="50">
        <f>IF(PR!I41=0,"",PR!I41)</f>
        <v>2.9</v>
      </c>
      <c r="L34" s="51">
        <f>IF(PR!M41=0,"",PR!M41)</f>
        <v>6.1</v>
      </c>
      <c r="M34" s="52">
        <f>IF(PR!L41=0,"",PR!L41)</f>
      </c>
      <c r="N34" s="46">
        <f>IF(PR!N41=0,"",PR!N41)</f>
        <v>9</v>
      </c>
      <c r="O34" s="50">
        <f>IF(TR!I41=0,"",TR!I41)</f>
        <v>3.4</v>
      </c>
      <c r="P34" s="51">
        <f>IF(TR!M41=0,"",TR!M41)</f>
        <v>5.85</v>
      </c>
      <c r="Q34" s="52">
        <f>IF(TR!L41=0,"",TR!L41)</f>
      </c>
      <c r="R34" s="46">
        <f>IF(TR!N41=0,"",TR!N41)</f>
        <v>9.25</v>
      </c>
      <c r="S34" s="50">
        <f>IF('CL'!I41=0,"",'CL'!I41)</f>
        <v>3.5</v>
      </c>
      <c r="T34" s="51">
        <f>IF('CL'!M41=0,"",'CL'!M41)</f>
        <v>8.65</v>
      </c>
      <c r="U34" s="52">
        <f>IF('CL'!L41=0,"",'CL'!L41)</f>
      </c>
      <c r="V34" s="46">
        <f>IF('CL'!N41=0,"",'CL'!N41)</f>
        <v>12.15</v>
      </c>
    </row>
    <row r="35" spans="1:22" ht="13.5" customHeight="1">
      <c r="A35" s="199"/>
      <c r="B35" s="8"/>
      <c r="C35" s="127">
        <f>SUM(J40:V40)</f>
        <v>187</v>
      </c>
      <c r="D35" s="32">
        <f>(VL!B42)</f>
        <v>36</v>
      </c>
      <c r="E35" s="39">
        <f>(VL!C42)</f>
        <v>0</v>
      </c>
      <c r="F35" s="54" t="str">
        <f>(VL!H42)</f>
        <v>RIGHINI Francesca</v>
      </c>
      <c r="G35" s="50">
        <f>IF(VL!I42=0,"",VL!I42)</f>
        <v>4.4</v>
      </c>
      <c r="H35" s="51">
        <f>IF(VL!M42=0,"",VL!M42)</f>
        <v>8.85</v>
      </c>
      <c r="I35" s="52">
        <f>IF(VL!L42=0,"",VL!L42)</f>
      </c>
      <c r="J35" s="46">
        <f>IF(VL!N42=0,"",VL!N42)</f>
        <v>13.25</v>
      </c>
      <c r="K35" s="50">
        <f>IF(PR!I42=0,"",PR!I42)</f>
      </c>
      <c r="L35" s="51">
        <f>IF(PR!M42=0,"",PR!M42)</f>
      </c>
      <c r="M35" s="52">
        <f>IF(PR!L42=0,"",PR!L42)</f>
      </c>
      <c r="N35" s="46">
        <f>IF(PR!N42=0,"",PR!N42)</f>
      </c>
      <c r="O35" s="50">
        <f>IF(TR!I42=0,"",TR!I42)</f>
        <v>4.2</v>
      </c>
      <c r="P35" s="51">
        <f>IF(TR!M42=0,"",TR!M42)</f>
        <v>6.3</v>
      </c>
      <c r="Q35" s="52">
        <f>IF(TR!L42=0,"",TR!L42)</f>
      </c>
      <c r="R35" s="46">
        <f>IF(TR!N42=0,"",TR!N42)</f>
        <v>10.5</v>
      </c>
      <c r="S35" s="50">
        <f>IF('CL'!I42=0,"",'CL'!I42)</f>
        <v>3.8</v>
      </c>
      <c r="T35" s="51">
        <f>IF('CL'!M42=0,"",'CL'!M42)</f>
        <v>8.7</v>
      </c>
      <c r="U35" s="52">
        <f>IF('CL'!L42=0,"",'CL'!L42)</f>
      </c>
      <c r="V35" s="46">
        <f>IF('CL'!N42=0,"",'CL'!N42)</f>
        <v>12.5</v>
      </c>
    </row>
    <row r="36" spans="1:22" ht="13.5" customHeight="1">
      <c r="A36" s="199"/>
      <c r="B36" s="20"/>
      <c r="C36" s="59">
        <f>C35</f>
        <v>187</v>
      </c>
      <c r="D36" s="32">
        <f>(VL!B43)</f>
        <v>37</v>
      </c>
      <c r="E36" s="39">
        <f>(VL!C43)</f>
        <v>0</v>
      </c>
      <c r="F36" s="54" t="str">
        <f>(VL!H43)</f>
        <v>TORTORICI  Gilda</v>
      </c>
      <c r="G36" s="50">
        <f>IF(VL!I43=0,"",VL!I43)</f>
        <v>4.4</v>
      </c>
      <c r="H36" s="51">
        <f>IF(VL!M43=0,"",VL!M43)</f>
        <v>9.15</v>
      </c>
      <c r="I36" s="52">
        <f>IF(VL!L43=0,"",VL!L43)</f>
      </c>
      <c r="J36" s="46">
        <f>IF(VL!N43=0,"",VL!N43)</f>
        <v>13.55</v>
      </c>
      <c r="K36" s="50">
        <f>IF(PR!I43=0,"",PR!I43)</f>
        <v>2.2</v>
      </c>
      <c r="L36" s="51">
        <f>IF(PR!M43=0,"",PR!M43)</f>
        <v>7.7</v>
      </c>
      <c r="M36" s="52">
        <f>IF(PR!L43=0,"",PR!L43)</f>
      </c>
      <c r="N36" s="46">
        <f>IF(PR!N43=0,"",PR!N43)</f>
        <v>9.9</v>
      </c>
      <c r="O36" s="50">
        <f>IF(TR!I43=0,"",TR!I43)</f>
        <v>3.3</v>
      </c>
      <c r="P36" s="51">
        <f>IF(TR!M43=0,"",TR!M43)</f>
        <v>8.1</v>
      </c>
      <c r="Q36" s="52">
        <f>IF(TR!L43=0,"",TR!L43)</f>
      </c>
      <c r="R36" s="46">
        <f>IF(TR!N43=0,"",TR!N43)</f>
        <v>11.399999999999999</v>
      </c>
      <c r="S36" s="50">
        <f>IF('CL'!I43=0,"",'CL'!I43)</f>
      </c>
      <c r="T36" s="51">
        <f>IF('CL'!M43=0,"",'CL'!M43)</f>
      </c>
      <c r="U36" s="52">
        <f>IF('CL'!L43=0,"",'CL'!L43)</f>
      </c>
      <c r="V36" s="46">
        <f>IF('CL'!N43=0,"",'CL'!N43)</f>
      </c>
    </row>
    <row r="37" spans="1:22" ht="13.5" customHeight="1">
      <c r="A37" s="199"/>
      <c r="C37" s="59">
        <f>C35</f>
        <v>187</v>
      </c>
      <c r="D37" s="32">
        <f>(VL!B44)</f>
        <v>38</v>
      </c>
      <c r="E37" s="39">
        <f>(VL!C44)</f>
        <v>0</v>
      </c>
      <c r="F37" s="54" t="str">
        <f>(VL!H44)</f>
        <v>TRENTINI  Alessia</v>
      </c>
      <c r="G37" s="50">
        <f>IF(VL!I44=0,"",VL!I44)</f>
        <v>4</v>
      </c>
      <c r="H37" s="51">
        <f>IF(VL!M44=0,"",VL!M44)</f>
        <v>9.45</v>
      </c>
      <c r="I37" s="52">
        <f>IF(VL!L44=0,"",VL!L44)</f>
      </c>
      <c r="J37" s="46">
        <f>IF(VL!N44=0,"",VL!N44)</f>
        <v>13.45</v>
      </c>
      <c r="K37" s="50">
        <f>IF(PR!I44=0,"",PR!I44)</f>
        <v>1.6</v>
      </c>
      <c r="L37" s="51">
        <f>IF(PR!M44=0,"",PR!M44)</f>
        <v>8.3</v>
      </c>
      <c r="M37" s="52">
        <f>IF(PR!L44=0,"",PR!L44)</f>
      </c>
      <c r="N37" s="46">
        <f>IF(PR!N44=0,"",PR!N44)</f>
        <v>9.9</v>
      </c>
      <c r="O37" s="50">
        <f>IF(TR!I44=0,"",TR!I44)</f>
        <v>3.2</v>
      </c>
      <c r="P37" s="51">
        <f>IF(TR!M44=0,"",TR!M44)</f>
        <v>7.3</v>
      </c>
      <c r="Q37" s="52">
        <f>IF(TR!L44=0,"",TR!L44)</f>
      </c>
      <c r="R37" s="46">
        <f>IF(TR!N44=0,"",TR!N44)</f>
        <v>10.5</v>
      </c>
      <c r="S37" s="50">
        <f>IF('CL'!I44=0,"",'CL'!I44)</f>
        <v>3.7</v>
      </c>
      <c r="T37" s="51">
        <f>IF('CL'!M44=0,"",'CL'!M44)</f>
        <v>8.7</v>
      </c>
      <c r="U37" s="52">
        <f>IF('CL'!L44=0,"",'CL'!L44)</f>
      </c>
      <c r="V37" s="46">
        <f>IF('CL'!N44=0,"",'CL'!N44)</f>
        <v>12.399999999999999</v>
      </c>
    </row>
    <row r="38" spans="1:22" ht="13.5" customHeight="1">
      <c r="A38" s="199"/>
      <c r="C38" s="59">
        <f>C35</f>
        <v>187</v>
      </c>
      <c r="D38" s="32">
        <f>(VL!B45)</f>
        <v>39</v>
      </c>
      <c r="E38" s="39">
        <f>(VL!C45)</f>
        <v>0</v>
      </c>
      <c r="F38" s="54" t="str">
        <f>(VL!H45)</f>
        <v> </v>
      </c>
      <c r="G38" s="50">
        <f>IF(VL!I45=0,"",VL!I45)</f>
      </c>
      <c r="H38" s="51">
        <f>IF(VL!M45=0,"",VL!M45)</f>
      </c>
      <c r="I38" s="52">
        <f>IF(VL!L45=0,"",VL!L45)</f>
      </c>
      <c r="J38" s="46">
        <f>IF(VL!N45=0,"",VL!N45)</f>
      </c>
      <c r="K38" s="50">
        <f>IF(PR!I45=0,"",PR!I45)</f>
      </c>
      <c r="L38" s="51">
        <f>IF(PR!M45=0,"",PR!M45)</f>
      </c>
      <c r="M38" s="52">
        <f>IF(PR!L45=0,"",PR!L45)</f>
      </c>
      <c r="N38" s="46">
        <f>IF(PR!N45=0,"",PR!N45)</f>
      </c>
      <c r="O38" s="50">
        <f>IF(TR!I45=0,"",TR!I45)</f>
      </c>
      <c r="P38" s="51">
        <f>IF(TR!M45=0,"",TR!M45)</f>
      </c>
      <c r="Q38" s="52">
        <f>IF(TR!L45=0,"",TR!L45)</f>
      </c>
      <c r="R38" s="46">
        <f>IF(TR!N45=0,"",TR!N45)</f>
      </c>
      <c r="S38" s="50">
        <f>IF('CL'!I45=0,"",'CL'!I45)</f>
      </c>
      <c r="T38" s="51">
        <f>IF('CL'!M45=0,"",'CL'!M45)</f>
      </c>
      <c r="U38" s="52">
        <f>IF('CL'!L45=0,"",'CL'!L45)</f>
      </c>
      <c r="V38" s="46">
        <f>IF('CL'!N45=0,"",'CL'!N45)</f>
      </c>
    </row>
    <row r="39" spans="1:22" ht="13.5" customHeight="1">
      <c r="A39" s="199"/>
      <c r="B39" s="8"/>
      <c r="C39" s="59">
        <f>C35</f>
        <v>187</v>
      </c>
      <c r="D39" s="33">
        <f>(VL!B46)</f>
        <v>40</v>
      </c>
      <c r="E39" s="39">
        <f>(VL!C46)</f>
        <v>0</v>
      </c>
      <c r="F39" s="54" t="str">
        <f>(VL!H46)</f>
        <v> </v>
      </c>
      <c r="G39" s="50">
        <f>IF(VL!I46=0,"",VL!I46)</f>
      </c>
      <c r="H39" s="51">
        <f>IF(VL!M46=0,"",VL!M46)</f>
      </c>
      <c r="I39" s="52">
        <f>IF(VL!L46=0,"",VL!L46)</f>
      </c>
      <c r="J39" s="46">
        <f>IF(VL!N46=0,"",VL!N46)</f>
      </c>
      <c r="K39" s="50">
        <f>IF(PR!I46=0,"",PR!I46)</f>
      </c>
      <c r="L39" s="51">
        <f>IF(PR!M46=0,"",PR!M46)</f>
      </c>
      <c r="M39" s="52">
        <f>IF(PR!L46=0,"",PR!L46)</f>
      </c>
      <c r="N39" s="46">
        <f>IF(PR!N46=0,"",PR!N46)</f>
      </c>
      <c r="O39" s="50">
        <f>IF(TR!I46=0,"",TR!I46)</f>
      </c>
      <c r="P39" s="51">
        <f>IF(TR!M46=0,"",TR!M46)</f>
      </c>
      <c r="Q39" s="52">
        <f>IF(TR!L46=0,"",TR!L46)</f>
      </c>
      <c r="R39" s="46">
        <f>IF(TR!N46=0,"",TR!N46)</f>
      </c>
      <c r="S39" s="50">
        <f>IF('CL'!I46=0,"",'CL'!I46)</f>
      </c>
      <c r="T39" s="51">
        <f>IF('CL'!M46=0,"",'CL'!M46)</f>
      </c>
      <c r="U39" s="52">
        <f>IF('CL'!L46=0,"",'CL'!L46)</f>
      </c>
      <c r="V39" s="46">
        <f>IF('CL'!N46=0,"",'CL'!N46)</f>
      </c>
    </row>
    <row r="40" spans="1:23" ht="13.5" customHeight="1" thickBot="1">
      <c r="A40" s="200"/>
      <c r="B40" s="63"/>
      <c r="C40" s="60">
        <f>C35</f>
        <v>187</v>
      </c>
      <c r="D40" s="34"/>
      <c r="E40" s="40"/>
      <c r="F40" s="41"/>
      <c r="G40" s="42"/>
      <c r="H40" s="43"/>
      <c r="I40" s="44"/>
      <c r="J40" s="126">
        <f>LARGE(J30:J39,1)+LARGE(J30:J39,2)+LARGE(J30:J39,3)+LARGE(J30:J39,4)</f>
        <v>53.75</v>
      </c>
      <c r="K40" s="42"/>
      <c r="L40" s="43"/>
      <c r="M40" s="44"/>
      <c r="N40" s="126">
        <f>LARGE(N30:N39,1)+LARGE(N30:N39,2)+LARGE(N30:N39,3)+LARGE(N30:N39,4)</f>
        <v>41.1</v>
      </c>
      <c r="O40" s="42"/>
      <c r="P40" s="43"/>
      <c r="Q40" s="44"/>
      <c r="R40" s="126">
        <f>LARGE(R30:R39,1)+LARGE(R30:R39,2)+LARGE(R30:R39,3)+LARGE(R30:R39,4)</f>
        <v>42.4</v>
      </c>
      <c r="S40" s="42"/>
      <c r="T40" s="43"/>
      <c r="U40" s="44"/>
      <c r="V40" s="126">
        <f>LARGE(V30:V39,1)+LARGE(V30:V39,2)+LARGE(V30:V39,3)+LARGE(V30:V39,4)</f>
        <v>49.75</v>
      </c>
      <c r="W40" s="227"/>
    </row>
    <row r="41" spans="1:22" ht="13.5" customHeight="1" thickTop="1">
      <c r="A41" s="198">
        <v>4</v>
      </c>
      <c r="B41" s="18"/>
      <c r="C41" s="58">
        <f>C46</f>
        <v>182.95</v>
      </c>
      <c r="D41" s="31">
        <f>(VL!B26)</f>
        <v>21</v>
      </c>
      <c r="E41" s="38">
        <f>(VL!C26)</f>
        <v>0</v>
      </c>
      <c r="F41" s="53" t="str">
        <f>(VL!H26)</f>
        <v>CELLA  Silvia</v>
      </c>
      <c r="G41" s="47">
        <f>IF(VL!I26=0,"",VL!I26)</f>
        <v>3.8</v>
      </c>
      <c r="H41" s="48">
        <f>IF(VL!M26=0,"",VL!M26)</f>
        <v>9.05</v>
      </c>
      <c r="I41" s="49">
        <f>IF(VL!L26=0,"",VL!L26)</f>
      </c>
      <c r="J41" s="45">
        <f>IF(VL!N26=0,"",VL!N26)</f>
        <v>12.850000000000001</v>
      </c>
      <c r="K41" s="47">
        <f>IF(PR!I26=0,"",PR!I26)</f>
        <v>1</v>
      </c>
      <c r="L41" s="48">
        <f>IF(PR!M26=0,"",PR!M26)</f>
        <v>7.8</v>
      </c>
      <c r="M41" s="49">
        <f>IF(PR!L26=0,"",PR!L26)</f>
      </c>
      <c r="N41" s="45">
        <f>IF(PR!N26=0,"",PR!N26)</f>
        <v>8.8</v>
      </c>
      <c r="O41" s="47">
        <f>IF(TR!I26=0,"",TR!I26)</f>
        <v>3.9</v>
      </c>
      <c r="P41" s="48">
        <f>IF(TR!M26=0,"",TR!M26)</f>
        <v>6.65</v>
      </c>
      <c r="Q41" s="49">
        <f>IF(TR!L26=0,"",TR!L26)</f>
      </c>
      <c r="R41" s="45">
        <f>IF(TR!N26=0,"",TR!N26)</f>
        <v>10.55</v>
      </c>
      <c r="S41" s="47">
        <f>IF('CL'!I26=0,"",'CL'!I26)</f>
        <v>3.6</v>
      </c>
      <c r="T41" s="48">
        <f>IF('CL'!M26=0,"",'CL'!M26)</f>
        <v>8.15</v>
      </c>
      <c r="U41" s="49">
        <f>IF('CL'!L26=0,"",'CL'!L26)</f>
      </c>
      <c r="V41" s="45">
        <f>IF('CL'!N26=0,"",'CL'!N26)</f>
        <v>11.75</v>
      </c>
    </row>
    <row r="42" spans="1:23" ht="13.5" customHeight="1">
      <c r="A42" s="199"/>
      <c r="B42" s="8"/>
      <c r="C42" s="59">
        <f>C46</f>
        <v>182.95</v>
      </c>
      <c r="D42" s="32">
        <f>(VL!B27)</f>
        <v>22</v>
      </c>
      <c r="E42" s="39">
        <f>(VL!C27)</f>
        <v>0</v>
      </c>
      <c r="F42" s="54" t="str">
        <f>(VL!H27)</f>
        <v>COSTA  Daniela</v>
      </c>
      <c r="G42" s="50">
        <f>IF(VL!I27=0,"",VL!I27)</f>
        <v>2.4</v>
      </c>
      <c r="H42" s="51">
        <f>IF(VL!M27=0,"",VL!M27)</f>
        <v>9.2</v>
      </c>
      <c r="I42" s="52">
        <f>IF(VL!L27=0,"",VL!L27)</f>
      </c>
      <c r="J42" s="46">
        <f>IF(VL!N27=0,"",VL!N27)</f>
        <v>11.6</v>
      </c>
      <c r="K42" s="50">
        <f>IF(PR!I27=0,"",PR!I27)</f>
        <v>0.5</v>
      </c>
      <c r="L42" s="51">
        <f>IF(PR!M27=0,"",PR!M27)</f>
        <v>3.6</v>
      </c>
      <c r="M42" s="52">
        <f>IF(PR!L27=0,"",PR!L27)</f>
      </c>
      <c r="N42" s="46">
        <f>IF(PR!N27=0,"",PR!N27)</f>
        <v>4.1</v>
      </c>
      <c r="O42" s="50">
        <f>IF(TR!I27=0,"",TR!I27)</f>
        <v>2.1</v>
      </c>
      <c r="P42" s="51">
        <f>IF(TR!M27=0,"",TR!M27)</f>
        <v>3</v>
      </c>
      <c r="Q42" s="52">
        <f>IF(TR!L27=0,"",TR!L27)</f>
      </c>
      <c r="R42" s="46">
        <f>IF(TR!N27=0,"",TR!N27)</f>
        <v>5.1</v>
      </c>
      <c r="S42" s="50">
        <f>IF('CL'!I27=0,"",'CL'!I27)</f>
        <v>2.8</v>
      </c>
      <c r="T42" s="51">
        <f>IF('CL'!M27=0,"",'CL'!M27)</f>
        <v>8.4</v>
      </c>
      <c r="U42" s="52">
        <f>IF('CL'!L27=0,"",'CL'!L27)</f>
      </c>
      <c r="V42" s="46">
        <f>IF('CL'!N27=0,"",'CL'!N27)</f>
        <v>11.2</v>
      </c>
      <c r="W42" s="3"/>
    </row>
    <row r="43" spans="1:22" ht="13.5" customHeight="1">
      <c r="A43" s="199"/>
      <c r="B43" s="19"/>
      <c r="C43" s="59">
        <f>C46</f>
        <v>182.95</v>
      </c>
      <c r="D43" s="32">
        <f>(VL!B28)</f>
        <v>23</v>
      </c>
      <c r="E43" s="39">
        <f>(VL!C28)</f>
        <v>0</v>
      </c>
      <c r="F43" s="54" t="str">
        <f>(VL!H28)</f>
        <v>DELLACA'  Giulia</v>
      </c>
      <c r="G43" s="50">
        <f>IF(VL!I28=0,"",VL!I28)</f>
        <v>4</v>
      </c>
      <c r="H43" s="51">
        <f>IF(VL!M28=0,"",VL!M28)</f>
        <v>9.1</v>
      </c>
      <c r="I43" s="52">
        <f>IF(VL!L28=0,"",VL!L28)</f>
      </c>
      <c r="J43" s="46">
        <f>IF(VL!N28=0,"",VL!N28)</f>
        <v>13.1</v>
      </c>
      <c r="K43" s="50">
        <f>IF(PR!I28=0,"",PR!I28)</f>
        <v>1.1</v>
      </c>
      <c r="L43" s="51">
        <f>IF(PR!M28=0,"",PR!M28)</f>
        <v>4.6</v>
      </c>
      <c r="M43" s="52">
        <f>IF(PR!L28=0,"",PR!L28)</f>
      </c>
      <c r="N43" s="46">
        <f>IF(PR!N28=0,"",PR!N28)</f>
        <v>5.699999999999999</v>
      </c>
      <c r="O43" s="50">
        <f>IF(TR!I28=0,"",TR!I28)</f>
      </c>
      <c r="P43" s="51">
        <f>IF(TR!M28=0,"",TR!M28)</f>
      </c>
      <c r="Q43" s="52">
        <f>IF(TR!L28=0,"",TR!L28)</f>
      </c>
      <c r="R43" s="46">
        <f>IF(TR!N28=0,"",TR!N28)</f>
      </c>
      <c r="S43" s="50">
        <f>IF('CL'!I28=0,"",'CL'!I28)</f>
        <v>3.1</v>
      </c>
      <c r="T43" s="51">
        <f>IF('CL'!M28=0,"",'CL'!M28)</f>
        <v>8</v>
      </c>
      <c r="U43" s="52">
        <f>IF('CL'!L28=0,"",'CL'!L28)</f>
      </c>
      <c r="V43" s="46">
        <f>IF('CL'!N28=0,"",'CL'!N28)</f>
        <v>11.1</v>
      </c>
    </row>
    <row r="44" spans="1:22" ht="13.5" customHeight="1">
      <c r="A44" s="199"/>
      <c r="B44" s="21"/>
      <c r="C44" s="59">
        <f>C46</f>
        <v>182.95</v>
      </c>
      <c r="D44" s="32">
        <f>(VL!B29)</f>
        <v>24</v>
      </c>
      <c r="E44" s="39">
        <f>(VL!C29)</f>
        <v>0</v>
      </c>
      <c r="F44" s="54" t="str">
        <f>(VL!H29)</f>
        <v>FRANCO  Jessica</v>
      </c>
      <c r="G44" s="50">
        <f>IF(VL!I29=0,"",VL!I29)</f>
        <v>4.2</v>
      </c>
      <c r="H44" s="51">
        <f>IF(VL!M29=0,"",VL!M29)</f>
        <v>8.85</v>
      </c>
      <c r="I44" s="52">
        <f>IF(VL!L29=0,"",VL!L29)</f>
      </c>
      <c r="J44" s="46">
        <f>IF(VL!N29=0,"",VL!N29)</f>
        <v>13.05</v>
      </c>
      <c r="K44" s="50">
        <f>IF(PR!I29=0,"",PR!I29)</f>
        <v>3.1</v>
      </c>
      <c r="L44" s="51">
        <f>IF(PR!M29=0,"",PR!M29)</f>
        <v>7.1</v>
      </c>
      <c r="M44" s="52">
        <f>IF(PR!L29=0,"",PR!L29)</f>
      </c>
      <c r="N44" s="46">
        <f>IF(PR!N29=0,"",PR!N29)</f>
        <v>10.2</v>
      </c>
      <c r="O44" s="50">
        <f>IF(TR!I29=0,"",TR!I29)</f>
        <v>3.3</v>
      </c>
      <c r="P44" s="51">
        <f>IF(TR!M29=0,"",TR!M29)</f>
        <v>7.45</v>
      </c>
      <c r="Q44" s="52">
        <f>IF(TR!L29=0,"",TR!L29)</f>
      </c>
      <c r="R44" s="46">
        <f>IF(TR!N29=0,"",TR!N29)</f>
        <v>10.75</v>
      </c>
      <c r="S44" s="50">
        <f>IF('CL'!I29=0,"",'CL'!I29)</f>
        <v>3.6</v>
      </c>
      <c r="T44" s="51">
        <f>IF('CL'!M29=0,"",'CL'!M29)</f>
        <v>8.2</v>
      </c>
      <c r="U44" s="52">
        <f>IF('CL'!L29=0,"",'CL'!L29)</f>
      </c>
      <c r="V44" s="46">
        <f>IF('CL'!N29=0,"",'CL'!N29)</f>
        <v>11.799999999999999</v>
      </c>
    </row>
    <row r="45" spans="1:22" ht="13.5" customHeight="1">
      <c r="A45" s="199"/>
      <c r="B45" s="138" t="str">
        <f>(VL!E26)</f>
        <v>LIGURIA</v>
      </c>
      <c r="C45" s="59">
        <f>C46</f>
        <v>182.95</v>
      </c>
      <c r="D45" s="32">
        <f>(VL!B30)</f>
        <v>25</v>
      </c>
      <c r="E45" s="39">
        <f>(VL!C30)</f>
        <v>0</v>
      </c>
      <c r="F45" s="54" t="str">
        <f>(VL!H30)</f>
        <v>MALERBA  Federica</v>
      </c>
      <c r="G45" s="50">
        <f>IF(VL!I30=0,"",VL!I30)</f>
        <v>2.4</v>
      </c>
      <c r="H45" s="51">
        <f>IF(VL!M30=0,"",VL!M30)</f>
        <v>9.1</v>
      </c>
      <c r="I45" s="52">
        <f>IF(VL!L30=0,"",VL!L30)</f>
      </c>
      <c r="J45" s="46">
        <f>IF(VL!N30=0,"",VL!N30)</f>
        <v>11.5</v>
      </c>
      <c r="K45" s="50">
        <f>IF(PR!I30=0,"",PR!I30)</f>
        <v>2</v>
      </c>
      <c r="L45" s="51">
        <f>IF(PR!M30=0,"",PR!M30)</f>
        <v>8.05</v>
      </c>
      <c r="M45" s="52">
        <f>IF(PR!L30=0,"",PR!L30)</f>
      </c>
      <c r="N45" s="46">
        <f>IF(PR!N30=0,"",PR!N30)</f>
        <v>10.05</v>
      </c>
      <c r="O45" s="50">
        <f>IF(TR!I30=0,"",TR!I30)</f>
        <v>3.5</v>
      </c>
      <c r="P45" s="51">
        <f>IF(TR!M30=0,"",TR!M30)</f>
        <v>7.7</v>
      </c>
      <c r="Q45" s="52">
        <f>IF(TR!L30=0,"",TR!L30)</f>
      </c>
      <c r="R45" s="46">
        <f>IF(TR!N30=0,"",TR!N30)</f>
        <v>11.2</v>
      </c>
      <c r="S45" s="50">
        <f>IF('CL'!I30=0,"",'CL'!I30)</f>
        <v>3.4</v>
      </c>
      <c r="T45" s="51">
        <f>IF('CL'!M30=0,"",'CL'!M30)</f>
        <v>8.2</v>
      </c>
      <c r="U45" s="52">
        <f>IF('CL'!L30=0,"",'CL'!L30)</f>
      </c>
      <c r="V45" s="46">
        <f>IF('CL'!N30=0,"",'CL'!N30)</f>
        <v>11.6</v>
      </c>
    </row>
    <row r="46" spans="1:22" ht="13.5" customHeight="1">
      <c r="A46" s="199"/>
      <c r="B46" s="8"/>
      <c r="C46" s="127">
        <f>SUM(J51:V51)</f>
        <v>182.95</v>
      </c>
      <c r="D46" s="32">
        <f>(VL!B31)</f>
        <v>26</v>
      </c>
      <c r="E46" s="39">
        <f>(VL!C31)</f>
        <v>0</v>
      </c>
      <c r="F46" s="54" t="str">
        <f>(VL!H31)</f>
        <v>MASINI  Alice</v>
      </c>
      <c r="G46" s="50">
        <f>IF(VL!I31=0,"",VL!I31)</f>
      </c>
      <c r="H46" s="51">
        <f>IF(VL!M31=0,"",VL!M31)</f>
      </c>
      <c r="I46" s="52">
        <f>IF(VL!L31=0,"",VL!L31)</f>
      </c>
      <c r="J46" s="46">
        <f>IF(VL!N31=0,"",VL!N31)</f>
      </c>
      <c r="K46" s="50">
        <f>IF(PR!I31=0,"",PR!I31)</f>
      </c>
      <c r="L46" s="51">
        <f>IF(PR!M31=0,"",PR!M31)</f>
      </c>
      <c r="M46" s="52">
        <f>IF(PR!L31=0,"",PR!L31)</f>
      </c>
      <c r="N46" s="46">
        <f>IF(PR!N31=0,"",PR!N31)</f>
      </c>
      <c r="O46" s="50">
        <f>IF(TR!I31=0,"",TR!I31)</f>
      </c>
      <c r="P46" s="51">
        <f>IF(TR!M31=0,"",TR!M31)</f>
      </c>
      <c r="Q46" s="52">
        <f>IF(TR!L31=0,"",TR!L31)</f>
      </c>
      <c r="R46" s="46">
        <f>IF(TR!N31=0,"",TR!N31)</f>
      </c>
      <c r="S46" s="50">
        <f>IF('CL'!I31=0,"",'CL'!I31)</f>
      </c>
      <c r="T46" s="51">
        <f>IF('CL'!M31=0,"",'CL'!M31)</f>
      </c>
      <c r="U46" s="52">
        <f>IF('CL'!L31=0,"",'CL'!L31)</f>
      </c>
      <c r="V46" s="46">
        <f>IF('CL'!N31=0,"",'CL'!N31)</f>
      </c>
    </row>
    <row r="47" spans="1:22" ht="13.5" customHeight="1">
      <c r="A47" s="199"/>
      <c r="B47" s="20"/>
      <c r="C47" s="59">
        <f>C46</f>
        <v>182.95</v>
      </c>
      <c r="D47" s="32">
        <f>(VL!B32)</f>
        <v>27</v>
      </c>
      <c r="E47" s="39">
        <f>(VL!C32)</f>
        <v>0</v>
      </c>
      <c r="F47" s="54" t="str">
        <f>(VL!H32)</f>
        <v>VECCHIATO  Veronica</v>
      </c>
      <c r="G47" s="50">
        <f>IF(VL!I32=0,"",VL!I32)</f>
        <v>3.8</v>
      </c>
      <c r="H47" s="51">
        <f>IF(VL!M32=0,"",VL!M32)</f>
        <v>8.7</v>
      </c>
      <c r="I47" s="52">
        <f>IF(VL!L32=0,"",VL!L32)</f>
      </c>
      <c r="J47" s="46">
        <f>IF(VL!N32=0,"",VL!N32)</f>
        <v>12.5</v>
      </c>
      <c r="K47" s="50">
        <f>IF(PR!I32=0,"",PR!I32)</f>
        <v>2.4</v>
      </c>
      <c r="L47" s="51">
        <f>IF(PR!M32=0,"",PR!M32)</f>
        <v>8.05</v>
      </c>
      <c r="M47" s="52">
        <f>IF(PR!L32=0,"",PR!L32)</f>
      </c>
      <c r="N47" s="46">
        <f>IF(PR!N32=0,"",PR!N32)</f>
        <v>10.450000000000001</v>
      </c>
      <c r="O47" s="50">
        <f>IF(TR!I32=0,"",TR!I32)</f>
        <v>4.3</v>
      </c>
      <c r="P47" s="51">
        <f>IF(TR!M32=0,"",TR!M32)</f>
        <v>7.9</v>
      </c>
      <c r="Q47" s="52">
        <f>IF(TR!L32=0,"",TR!L32)</f>
      </c>
      <c r="R47" s="46">
        <f>IF(TR!N32=0,"",TR!N32)</f>
        <v>12.2</v>
      </c>
      <c r="S47" s="50">
        <f>IF('CL'!I32=0,"",'CL'!I32)</f>
        <v>3.9</v>
      </c>
      <c r="T47" s="51">
        <f>IF('CL'!M32=0,"",'CL'!M32)</f>
        <v>8.5</v>
      </c>
      <c r="U47" s="52">
        <f>IF('CL'!L32=0,"",'CL'!L32)</f>
        <v>0.3</v>
      </c>
      <c r="V47" s="46">
        <f>IF('CL'!N32=0,"",'CL'!N32)</f>
        <v>12.1</v>
      </c>
    </row>
    <row r="48" spans="1:22" ht="13.5" customHeight="1">
      <c r="A48" s="199"/>
      <c r="C48" s="59">
        <f>C46</f>
        <v>182.95</v>
      </c>
      <c r="D48" s="32">
        <f>(VL!B33)</f>
        <v>28</v>
      </c>
      <c r="E48" s="39">
        <f>(VL!C33)</f>
        <v>0</v>
      </c>
      <c r="F48" s="54" t="str">
        <f>(VL!H33)</f>
        <v> </v>
      </c>
      <c r="G48" s="50">
        <f>IF(VL!I33=0,"",VL!I33)</f>
      </c>
      <c r="H48" s="51">
        <f>IF(VL!M33=0,"",VL!M33)</f>
      </c>
      <c r="I48" s="52">
        <f>IF(VL!L33=0,"",VL!L33)</f>
      </c>
      <c r="J48" s="46">
        <f>IF(VL!N33=0,"",VL!N33)</f>
      </c>
      <c r="K48" s="50">
        <f>IF(PR!I33=0,"",PR!I33)</f>
      </c>
      <c r="L48" s="51">
        <f>IF(PR!M33=0,"",PR!M33)</f>
      </c>
      <c r="M48" s="52">
        <f>IF(PR!L33=0,"",PR!L33)</f>
      </c>
      <c r="N48" s="46">
        <f>IF(PR!N33=0,"",PR!N33)</f>
      </c>
      <c r="O48" s="50">
        <f>IF(TR!I33=0,"",TR!I33)</f>
      </c>
      <c r="P48" s="51">
        <f>IF(TR!M33=0,"",TR!M33)</f>
      </c>
      <c r="Q48" s="52">
        <f>IF(TR!L33=0,"",TR!L33)</f>
      </c>
      <c r="R48" s="46">
        <f>IF(TR!N33=0,"",TR!N33)</f>
      </c>
      <c r="S48" s="50">
        <f>IF('CL'!I33=0,"",'CL'!I33)</f>
      </c>
      <c r="T48" s="51">
        <f>IF('CL'!M33=0,"",'CL'!M33)</f>
      </c>
      <c r="U48" s="52">
        <f>IF('CL'!L33=0,"",'CL'!L33)</f>
      </c>
      <c r="V48" s="46">
        <f>IF('CL'!N33=0,"",'CL'!N33)</f>
      </c>
    </row>
    <row r="49" spans="1:22" ht="13.5" customHeight="1">
      <c r="A49" s="199"/>
      <c r="C49" s="59">
        <f>C46</f>
        <v>182.95</v>
      </c>
      <c r="D49" s="32">
        <f>(VL!B34)</f>
        <v>29</v>
      </c>
      <c r="E49" s="39">
        <f>(VL!C34)</f>
        <v>0</v>
      </c>
      <c r="F49" s="54" t="str">
        <f>(VL!H34)</f>
        <v> </v>
      </c>
      <c r="G49" s="50">
        <f>IF(VL!I34=0,"",VL!I34)</f>
      </c>
      <c r="H49" s="51">
        <f>IF(VL!M34=0,"",VL!M34)</f>
      </c>
      <c r="I49" s="52">
        <f>IF(VL!L34=0,"",VL!L34)</f>
      </c>
      <c r="J49" s="46">
        <f>IF(VL!N34=0,"",VL!N34)</f>
      </c>
      <c r="K49" s="50">
        <f>IF(PR!I34=0,"",PR!I34)</f>
      </c>
      <c r="L49" s="51">
        <f>IF(PR!M34=0,"",PR!M34)</f>
      </c>
      <c r="M49" s="52">
        <f>IF(PR!L34=0,"",PR!L34)</f>
      </c>
      <c r="N49" s="46">
        <f>IF(PR!N34=0,"",PR!N34)</f>
      </c>
      <c r="O49" s="50">
        <f>IF(TR!I34=0,"",TR!I34)</f>
      </c>
      <c r="P49" s="51">
        <f>IF(TR!M34=0,"",TR!M34)</f>
      </c>
      <c r="Q49" s="52">
        <f>IF(TR!L34=0,"",TR!L34)</f>
      </c>
      <c r="R49" s="46">
        <f>IF(TR!N34=0,"",TR!N34)</f>
      </c>
      <c r="S49" s="50">
        <f>IF('CL'!I34=0,"",'CL'!I34)</f>
      </c>
      <c r="T49" s="51">
        <f>IF('CL'!M34=0,"",'CL'!M34)</f>
      </c>
      <c r="U49" s="52">
        <f>IF('CL'!L34=0,"",'CL'!L34)</f>
      </c>
      <c r="V49" s="46">
        <f>IF('CL'!N34=0,"",'CL'!N34)</f>
      </c>
    </row>
    <row r="50" spans="1:22" ht="13.5" customHeight="1">
      <c r="A50" s="199"/>
      <c r="B50" s="8"/>
      <c r="C50" s="59">
        <f>C46</f>
        <v>182.95</v>
      </c>
      <c r="D50" s="32">
        <f>(VL!B35)</f>
        <v>30</v>
      </c>
      <c r="E50" s="39">
        <f>(VL!C35)</f>
        <v>0</v>
      </c>
      <c r="F50" s="54" t="str">
        <f>(VL!H35)</f>
        <v> </v>
      </c>
      <c r="G50" s="50">
        <f>IF(VL!I35=0,"",VL!I35)</f>
      </c>
      <c r="H50" s="51">
        <f>IF(VL!M35=0,"",VL!M35)</f>
      </c>
      <c r="I50" s="52">
        <f>IF(VL!L35=0,"",VL!L35)</f>
      </c>
      <c r="J50" s="46">
        <f>IF(VL!N35=0,"",VL!N35)</f>
      </c>
      <c r="K50" s="50">
        <f>IF(PR!I35=0,"",PR!I35)</f>
      </c>
      <c r="L50" s="51">
        <f>IF(PR!M35=0,"",PR!M35)</f>
      </c>
      <c r="M50" s="52">
        <f>IF(PR!L35=0,"",PR!L35)</f>
      </c>
      <c r="N50" s="46">
        <f>IF(PR!N35=0,"",PR!N35)</f>
      </c>
      <c r="O50" s="50">
        <f>IF(TR!I35=0,"",TR!I35)</f>
      </c>
      <c r="P50" s="51">
        <f>IF(TR!M35=0,"",TR!M35)</f>
      </c>
      <c r="Q50" s="52">
        <f>IF(TR!L35=0,"",TR!L35)</f>
      </c>
      <c r="R50" s="46">
        <f>IF(TR!N35=0,"",TR!N35)</f>
      </c>
      <c r="S50" s="50">
        <f>IF('CL'!I35=0,"",'CL'!I35)</f>
      </c>
      <c r="T50" s="51">
        <f>IF('CL'!M35=0,"",'CL'!M35)</f>
      </c>
      <c r="U50" s="52">
        <f>IF('CL'!L35=0,"",'CL'!L35)</f>
      </c>
      <c r="V50" s="46">
        <f>IF('CL'!N35=0,"",'CL'!N35)</f>
      </c>
    </row>
    <row r="51" spans="1:23" ht="13.5" customHeight="1" thickBot="1">
      <c r="A51" s="200"/>
      <c r="B51" s="63"/>
      <c r="C51" s="60">
        <f>C46</f>
        <v>182.95</v>
      </c>
      <c r="D51" s="34"/>
      <c r="E51" s="40"/>
      <c r="F51" s="41"/>
      <c r="G51" s="42"/>
      <c r="H51" s="43"/>
      <c r="I51" s="44"/>
      <c r="J51" s="126">
        <f>LARGE(J41:J50,1)+LARGE(J41:J50,2)+LARGE(J41:J50,3)+LARGE(J41:J50,4)</f>
        <v>51.5</v>
      </c>
      <c r="K51" s="42"/>
      <c r="L51" s="43"/>
      <c r="M51" s="44"/>
      <c r="N51" s="126">
        <f>LARGE(N41:N50,1)+LARGE(N41:N50,2)+LARGE(N41:N50,3)+LARGE(N41:N50,4)</f>
        <v>39.5</v>
      </c>
      <c r="O51" s="42"/>
      <c r="P51" s="43"/>
      <c r="Q51" s="44"/>
      <c r="R51" s="126">
        <f>LARGE(R41:R50,1)+LARGE(R41:R50,2)+LARGE(R41:R50,3)+LARGE(R41:R50,4)</f>
        <v>44.7</v>
      </c>
      <c r="S51" s="42"/>
      <c r="T51" s="43"/>
      <c r="U51" s="44"/>
      <c r="V51" s="126">
        <f>LARGE(V41:V50,1)+LARGE(V41:V50,2)+LARGE(V41:V50,3)+LARGE(V41:V50,4)</f>
        <v>47.25</v>
      </c>
      <c r="W51" s="227"/>
    </row>
    <row r="52" spans="1:22" ht="13.5" customHeight="1" thickTop="1">
      <c r="A52" s="198">
        <v>5</v>
      </c>
      <c r="B52" s="18"/>
      <c r="C52" s="58">
        <f>C57</f>
        <v>177.95000000000002</v>
      </c>
      <c r="D52" s="31">
        <f>(VL!B48)</f>
        <v>41</v>
      </c>
      <c r="E52" s="38">
        <f>(VL!C48)</f>
        <v>0</v>
      </c>
      <c r="F52" s="53" t="str">
        <f>(VL!H48)</f>
        <v>BALZANI  Laura</v>
      </c>
      <c r="G52" s="47">
        <f>IF(VL!I48=0,"",VL!I48)</f>
        <v>4</v>
      </c>
      <c r="H52" s="48">
        <f>IF(VL!M48=0,"",VL!M48)</f>
        <v>9.15</v>
      </c>
      <c r="I52" s="49">
        <f>IF(VL!L48=0,"",VL!L48)</f>
      </c>
      <c r="J52" s="45">
        <f>IF(VL!N48=0,"",VL!N48)</f>
        <v>13.15</v>
      </c>
      <c r="K52" s="47">
        <f>IF(PR!I48=0,"",PR!I48)</f>
        <v>1.5</v>
      </c>
      <c r="L52" s="48">
        <f>IF(PR!M48=0,"",PR!M48)</f>
        <v>7.25</v>
      </c>
      <c r="M52" s="49">
        <f>IF(PR!L48=0,"",PR!L48)</f>
      </c>
      <c r="N52" s="45">
        <f>IF(PR!N48=0,"",PR!N48)</f>
        <v>8.75</v>
      </c>
      <c r="O52" s="47">
        <f>IF(TR!I48=0,"",TR!I48)</f>
      </c>
      <c r="P52" s="48">
        <f>IF(TR!M48=0,"",TR!M48)</f>
      </c>
      <c r="Q52" s="49">
        <f>IF(TR!L48=0,"",TR!L48)</f>
      </c>
      <c r="R52" s="45">
        <f>IF(TR!N48=0,"",TR!N48)</f>
      </c>
      <c r="S52" s="47">
        <f>IF('CL'!I48=0,"",'CL'!I48)</f>
        <v>3.7</v>
      </c>
      <c r="T52" s="48">
        <f>IF('CL'!M48=0,"",'CL'!M48)</f>
        <v>7.05</v>
      </c>
      <c r="U52" s="49">
        <f>IF('CL'!L48=0,"",'CL'!L48)</f>
      </c>
      <c r="V52" s="45">
        <f>IF('CL'!N48=0,"",'CL'!N48)</f>
        <v>10.75</v>
      </c>
    </row>
    <row r="53" spans="1:22" ht="13.5" customHeight="1">
      <c r="A53" s="199"/>
      <c r="B53" s="8"/>
      <c r="C53" s="59">
        <f>C57</f>
        <v>177.95000000000002</v>
      </c>
      <c r="D53" s="32">
        <f>(VL!B49)</f>
        <v>42</v>
      </c>
      <c r="E53" s="39">
        <f>(VL!C49)</f>
        <v>0</v>
      </c>
      <c r="F53" s="54" t="str">
        <f>(VL!H49)</f>
        <v>KARIGIANNIS  Maria</v>
      </c>
      <c r="G53" s="50">
        <f>IF(VL!I49=0,"",VL!I49)</f>
        <v>4</v>
      </c>
      <c r="H53" s="51">
        <f>IF(VL!M49=0,"",VL!M49)</f>
        <v>9.1</v>
      </c>
      <c r="I53" s="52">
        <f>IF(VL!L49=0,"",VL!L49)</f>
      </c>
      <c r="J53" s="46">
        <f>IF(VL!N49=0,"",VL!N49)</f>
        <v>13.1</v>
      </c>
      <c r="K53" s="50">
        <f>IF(PR!I49=0,"",PR!I49)</f>
      </c>
      <c r="L53" s="51">
        <f>IF(PR!M49=0,"",PR!M49)</f>
      </c>
      <c r="M53" s="52">
        <f>IF(PR!L49=0,"",PR!L49)</f>
      </c>
      <c r="N53" s="46">
        <f>IF(PR!N49=0,"",PR!N49)</f>
      </c>
      <c r="O53" s="50">
        <f>IF(TR!I49=0,"",TR!I49)</f>
        <v>3.3</v>
      </c>
      <c r="P53" s="51">
        <f>IF(TR!M49=0,"",TR!M49)</f>
        <v>8.2</v>
      </c>
      <c r="Q53" s="52">
        <f>IF(TR!L49=0,"",TR!L49)</f>
        <v>0.1</v>
      </c>
      <c r="R53" s="46">
        <f>IF(TR!N49=0,"",TR!N49)</f>
        <v>11.4</v>
      </c>
      <c r="S53" s="50">
        <f>IF('CL'!I49=0,"",'CL'!I49)</f>
        <v>3.7</v>
      </c>
      <c r="T53" s="51">
        <f>IF('CL'!M49=0,"",'CL'!M49)</f>
        <v>7.9</v>
      </c>
      <c r="U53" s="52">
        <f>IF('CL'!L49=0,"",'CL'!L49)</f>
      </c>
      <c r="V53" s="46">
        <f>IF('CL'!N49=0,"",'CL'!N49)</f>
        <v>11.600000000000001</v>
      </c>
    </row>
    <row r="54" spans="1:22" ht="13.5" customHeight="1">
      <c r="A54" s="199"/>
      <c r="B54" s="19" t="str">
        <f>(VL!D48)</f>
        <v>SQ.  B</v>
      </c>
      <c r="C54" s="59">
        <f>C57</f>
        <v>177.95000000000002</v>
      </c>
      <c r="D54" s="32">
        <f>(VL!B50)</f>
        <v>43</v>
      </c>
      <c r="E54" s="39">
        <f>(VL!C50)</f>
        <v>0</v>
      </c>
      <c r="F54" s="54" t="str">
        <f>(VL!H50)</f>
        <v>BERGONZONI  Silvia</v>
      </c>
      <c r="G54" s="50">
        <f>IF(VL!I50=0,"",VL!I50)</f>
        <v>4.4</v>
      </c>
      <c r="H54" s="51">
        <f>IF(VL!M50=0,"",VL!M50)</f>
        <v>9</v>
      </c>
      <c r="I54" s="52">
        <f>IF(VL!L50=0,"",VL!L50)</f>
      </c>
      <c r="J54" s="46">
        <f>IF(VL!N50=0,"",VL!N50)</f>
        <v>13.4</v>
      </c>
      <c r="K54" s="50">
        <f>IF(PR!I50=0,"",PR!I50)</f>
        <v>1.8</v>
      </c>
      <c r="L54" s="51">
        <f>IF(PR!M50=0,"",PR!M50)</f>
        <v>7.2</v>
      </c>
      <c r="M54" s="52">
        <f>IF(PR!L50=0,"",PR!L50)</f>
      </c>
      <c r="N54" s="46">
        <f>IF(PR!N50=0,"",PR!N50)</f>
        <v>9</v>
      </c>
      <c r="O54" s="50">
        <f>IF(TR!I50=0,"",TR!I50)</f>
        <v>3.4</v>
      </c>
      <c r="P54" s="51">
        <f>IF(TR!M50=0,"",TR!M50)</f>
        <v>7.15</v>
      </c>
      <c r="Q54" s="52">
        <f>IF(TR!L50=0,"",TR!L50)</f>
      </c>
      <c r="R54" s="46">
        <f>IF(TR!N50=0,"",TR!N50)</f>
        <v>10.55</v>
      </c>
      <c r="S54" s="50">
        <f>IF('CL'!I50=0,"",'CL'!I50)</f>
        <v>3.4</v>
      </c>
      <c r="T54" s="51">
        <f>IF('CL'!M50=0,"",'CL'!M50)</f>
        <v>8.45</v>
      </c>
      <c r="U54" s="52">
        <f>IF('CL'!L50=0,"",'CL'!L50)</f>
      </c>
      <c r="V54" s="46">
        <f>IF('CL'!N50=0,"",'CL'!N50)</f>
        <v>11.85</v>
      </c>
    </row>
    <row r="55" spans="1:22" ht="13.5" customHeight="1">
      <c r="A55" s="199"/>
      <c r="B55" s="21"/>
      <c r="C55" s="59">
        <f>C57</f>
        <v>177.95000000000002</v>
      </c>
      <c r="D55" s="32">
        <f>(VL!B51)</f>
        <v>44</v>
      </c>
      <c r="E55" s="39">
        <f>(VL!C51)</f>
        <v>0</v>
      </c>
      <c r="F55" s="54" t="str">
        <f>(VL!H51)</f>
        <v>CALANCA Martina</v>
      </c>
      <c r="G55" s="50">
        <f>IF(VL!I51=0,"",VL!I51)</f>
        <v>3</v>
      </c>
      <c r="H55" s="51">
        <f>IF(VL!M51=0,"",VL!M51)</f>
        <v>8.8</v>
      </c>
      <c r="I55" s="52">
        <f>IF(VL!L51=0,"",VL!L51)</f>
      </c>
      <c r="J55" s="46">
        <f>IF(VL!N51=0,"",VL!N51)</f>
        <v>11.8</v>
      </c>
      <c r="K55" s="50">
        <f>IF(PR!I51=0,"",PR!I51)</f>
        <v>1.5</v>
      </c>
      <c r="L55" s="51">
        <f>IF(PR!M51=0,"",PR!M51)</f>
        <v>6.35</v>
      </c>
      <c r="M55" s="52">
        <f>IF(PR!L51=0,"",PR!L51)</f>
      </c>
      <c r="N55" s="46">
        <f>IF(PR!N51=0,"",PR!N51)</f>
        <v>7.85</v>
      </c>
      <c r="O55" s="50">
        <f>IF(TR!I51=0,"",TR!I51)</f>
        <v>2.9</v>
      </c>
      <c r="P55" s="51">
        <f>IF(TR!M51=0,"",TR!M51)</f>
        <v>7.7</v>
      </c>
      <c r="Q55" s="52">
        <f>IF(TR!L51=0,"",TR!L51)</f>
      </c>
      <c r="R55" s="46">
        <f>IF(TR!N51=0,"",TR!N51)</f>
        <v>10.6</v>
      </c>
      <c r="S55" s="50">
        <f>IF('CL'!I51=0,"",'CL'!I51)</f>
        <v>3.2</v>
      </c>
      <c r="T55" s="51">
        <f>IF('CL'!M51=0,"",'CL'!M51)</f>
        <v>8.4</v>
      </c>
      <c r="U55" s="52">
        <f>IF('CL'!L51=0,"",'CL'!L51)</f>
      </c>
      <c r="V55" s="46">
        <f>IF('CL'!N51=0,"",'CL'!N51)</f>
        <v>11.600000000000001</v>
      </c>
    </row>
    <row r="56" spans="1:22" ht="13.5" customHeight="1">
      <c r="A56" s="199"/>
      <c r="B56" s="138" t="str">
        <f>(VL!E48)</f>
        <v>EMILIA  ROMAGNA</v>
      </c>
      <c r="C56" s="59">
        <f>C57</f>
        <v>177.95000000000002</v>
      </c>
      <c r="D56" s="32">
        <f>(VL!B52)</f>
        <v>45</v>
      </c>
      <c r="E56" s="39">
        <f>(VL!C52)</f>
        <v>0</v>
      </c>
      <c r="F56" s="54" t="str">
        <f>(VL!H52)</f>
        <v>VISMARA  Valeria</v>
      </c>
      <c r="G56" s="50">
        <f>IF(VL!I52=0,"",VL!I52)</f>
        <v>2.4</v>
      </c>
      <c r="H56" s="51">
        <f>IF(VL!M52=0,"",VL!M52)</f>
        <v>8.9</v>
      </c>
      <c r="I56" s="52">
        <f>IF(VL!L52=0,"",VL!L52)</f>
      </c>
      <c r="J56" s="46">
        <f>IF(VL!N52=0,"",VL!N52)</f>
        <v>11.3</v>
      </c>
      <c r="K56" s="50">
        <f>IF(PR!I52=0,"",PR!I52)</f>
      </c>
      <c r="L56" s="51">
        <f>IF(PR!M52=0,"",PR!M52)</f>
      </c>
      <c r="M56" s="52">
        <f>IF(PR!L52=0,"",PR!L52)</f>
      </c>
      <c r="N56" s="46">
        <f>IF(PR!N52=0,"",PR!N52)</f>
      </c>
      <c r="O56" s="50">
        <f>IF(TR!I52=0,"",TR!I52)</f>
        <v>3</v>
      </c>
      <c r="P56" s="51">
        <f>IF(TR!M52=0,"",TR!M52)</f>
        <v>7.2</v>
      </c>
      <c r="Q56" s="52">
        <f>IF(TR!L52=0,"",TR!L52)</f>
      </c>
      <c r="R56" s="46">
        <f>IF(TR!N52=0,"",TR!N52)</f>
        <v>10.2</v>
      </c>
      <c r="S56" s="50">
        <f>IF('CL'!I52=0,"",'CL'!I52)</f>
        <v>3.3</v>
      </c>
      <c r="T56" s="51">
        <f>IF('CL'!M52=0,"",'CL'!M52)</f>
        <v>7.45</v>
      </c>
      <c r="U56" s="52">
        <f>IF('CL'!L52=0,"",'CL'!L52)</f>
      </c>
      <c r="V56" s="46">
        <f>IF('CL'!N52=0,"",'CL'!N52)</f>
        <v>10.75</v>
      </c>
    </row>
    <row r="57" spans="1:22" ht="13.5" customHeight="1">
      <c r="A57" s="199"/>
      <c r="B57" s="8"/>
      <c r="C57" s="127">
        <f>SUM(J62:V62)</f>
        <v>177.95000000000002</v>
      </c>
      <c r="D57" s="32">
        <f>(VL!B53)</f>
        <v>46</v>
      </c>
      <c r="E57" s="39">
        <f>(VL!C53)</f>
        <v>0</v>
      </c>
      <c r="F57" s="54" t="str">
        <f>(VL!H53)</f>
        <v>PERINI  Giorgia</v>
      </c>
      <c r="G57" s="50">
        <f>IF(VL!I53=0,"",VL!I53)</f>
      </c>
      <c r="H57" s="51">
        <f>IF(VL!M53=0,"",VL!M53)</f>
      </c>
      <c r="I57" s="52">
        <f>IF(VL!L53=0,"",VL!L53)</f>
      </c>
      <c r="J57" s="46">
        <f>IF(VL!N53=0,"",VL!N53)</f>
      </c>
      <c r="K57" s="50">
        <f>IF(PR!I53=0,"",PR!I53)</f>
        <v>2</v>
      </c>
      <c r="L57" s="51">
        <f>IF(PR!M53=0,"",PR!M53)</f>
        <v>2.0500000000000003</v>
      </c>
      <c r="M57" s="52">
        <f>IF(PR!L53=0,"",PR!L53)</f>
      </c>
      <c r="N57" s="46">
        <f>IF(PR!N53=0,"",PR!N53)</f>
        <v>4.050000000000001</v>
      </c>
      <c r="O57" s="50">
        <f>IF(TR!I53=0,"",TR!I53)</f>
        <v>2.5</v>
      </c>
      <c r="P57" s="51">
        <f>IF(TR!M53=0,"",TR!M53)</f>
        <v>6.8</v>
      </c>
      <c r="Q57" s="52">
        <f>IF(TR!L53=0,"",TR!L53)</f>
      </c>
      <c r="R57" s="46">
        <f>IF(TR!N53=0,"",TR!N53)</f>
        <v>9.3</v>
      </c>
      <c r="S57" s="50">
        <f>IF('CL'!I53=0,"",'CL'!I53)</f>
      </c>
      <c r="T57" s="51">
        <f>IF('CL'!M53=0,"",'CL'!M53)</f>
      </c>
      <c r="U57" s="52">
        <f>IF('CL'!L53=0,"",'CL'!L53)</f>
      </c>
      <c r="V57" s="46">
        <f>IF('CL'!N53=0,"",'CL'!N53)</f>
      </c>
    </row>
    <row r="58" spans="1:22" ht="13.5" customHeight="1">
      <c r="A58" s="199"/>
      <c r="B58" s="20"/>
      <c r="C58" s="59">
        <f>C57</f>
        <v>177.95000000000002</v>
      </c>
      <c r="D58" s="32">
        <f>(VL!B54)</f>
        <v>47</v>
      </c>
      <c r="E58" s="39">
        <f>(VL!C54)</f>
        <v>0</v>
      </c>
      <c r="F58" s="54" t="str">
        <f>(VL!H54)</f>
        <v>BISI  Martina</v>
      </c>
      <c r="G58" s="50">
        <f>IF(VL!I54=0,"",VL!I54)</f>
        <v>2.4</v>
      </c>
      <c r="H58" s="51">
        <f>IF(VL!M54=0,"",VL!M54)</f>
        <v>9.15</v>
      </c>
      <c r="I58" s="52">
        <f>IF(VL!L54=0,"",VL!L54)</f>
      </c>
      <c r="J58" s="46">
        <f>IF(VL!N54=0,"",VL!N54)</f>
        <v>11.55</v>
      </c>
      <c r="K58" s="50">
        <f>IF(PR!I54=0,"",PR!I54)</f>
        <v>2.1</v>
      </c>
      <c r="L58" s="51">
        <f>IF(PR!M54=0,"",PR!M54)</f>
        <v>8.25</v>
      </c>
      <c r="M58" s="52">
        <f>IF(PR!L54=0,"",PR!L54)</f>
      </c>
      <c r="N58" s="46">
        <f>IF(PR!N54=0,"",PR!N54)</f>
        <v>10.35</v>
      </c>
      <c r="O58" s="50">
        <f>IF(TR!I54=0,"",TR!I54)</f>
        <v>4.3</v>
      </c>
      <c r="P58" s="51">
        <f>IF(TR!M54=0,"",TR!M54)</f>
        <v>6.65</v>
      </c>
      <c r="Q58" s="52">
        <f>IF(TR!L54=0,"",TR!L54)</f>
      </c>
      <c r="R58" s="46">
        <f>IF(TR!N54=0,"",TR!N54)</f>
        <v>10.95</v>
      </c>
      <c r="S58" s="50">
        <f>IF('CL'!I54=0,"",'CL'!I54)</f>
        <v>3.6</v>
      </c>
      <c r="T58" s="51">
        <f>IF('CL'!M54=0,"",'CL'!M54)</f>
        <v>8.4</v>
      </c>
      <c r="U58" s="52">
        <f>IF('CL'!L54=0,"",'CL'!L54)</f>
      </c>
      <c r="V58" s="46">
        <f>IF('CL'!N54=0,"",'CL'!N54)</f>
        <v>12</v>
      </c>
    </row>
    <row r="59" spans="1:22" ht="13.5" customHeight="1">
      <c r="A59" s="199"/>
      <c r="C59" s="59">
        <f>C57</f>
        <v>177.95000000000002</v>
      </c>
      <c r="D59" s="32">
        <f>(VL!B55)</f>
        <v>48</v>
      </c>
      <c r="E59" s="39">
        <f>(VL!C55)</f>
        <v>0</v>
      </c>
      <c r="F59" s="54" t="str">
        <f>(VL!H55)</f>
        <v>GOZZI  Melissa</v>
      </c>
      <c r="G59" s="50">
        <f>IF(VL!I55=0,"",VL!I55)</f>
      </c>
      <c r="H59" s="51">
        <f>IF(VL!M55=0,"",VL!M55)</f>
      </c>
      <c r="I59" s="52">
        <f>IF(VL!L55=0,"",VL!L55)</f>
      </c>
      <c r="J59" s="46">
        <f>IF(VL!N55=0,"",VL!N55)</f>
      </c>
      <c r="K59" s="50">
        <f>IF(PR!I55=0,"",PR!I55)</f>
      </c>
      <c r="L59" s="51">
        <f>IF(PR!M55=0,"",PR!M55)</f>
      </c>
      <c r="M59" s="52">
        <f>IF(PR!L55=0,"",PR!L55)</f>
      </c>
      <c r="N59" s="46">
        <f>IF(PR!N55=0,"",PR!N55)</f>
      </c>
      <c r="O59" s="50">
        <f>IF(TR!I55=0,"",TR!I55)</f>
      </c>
      <c r="P59" s="51">
        <f>IF(TR!M55=0,"",TR!M55)</f>
      </c>
      <c r="Q59" s="52">
        <f>IF(TR!L55=0,"",TR!L55)</f>
      </c>
      <c r="R59" s="46">
        <f>IF(TR!N55=0,"",TR!N55)</f>
      </c>
      <c r="S59" s="50">
        <f>IF('CL'!I55=0,"",'CL'!I55)</f>
      </c>
      <c r="T59" s="51">
        <f>IF('CL'!M55=0,"",'CL'!M55)</f>
      </c>
      <c r="U59" s="52">
        <f>IF('CL'!L55=0,"",'CL'!L55)</f>
      </c>
      <c r="V59" s="46">
        <f>IF('CL'!N55=0,"",'CL'!N55)</f>
      </c>
    </row>
    <row r="60" spans="1:22" ht="13.5" customHeight="1">
      <c r="A60" s="199"/>
      <c r="C60" s="59">
        <f>C57</f>
        <v>177.95000000000002</v>
      </c>
      <c r="D60" s="32">
        <f>(VL!B56)</f>
        <v>49</v>
      </c>
      <c r="E60" s="39">
        <f>(VL!C56)</f>
        <v>0</v>
      </c>
      <c r="F60" s="54" t="str">
        <f>(VL!H56)</f>
        <v> </v>
      </c>
      <c r="G60" s="50">
        <f>IF(VL!I56=0,"",VL!I56)</f>
      </c>
      <c r="H60" s="51">
        <f>IF(VL!M56=0,"",VL!M56)</f>
      </c>
      <c r="I60" s="52">
        <f>IF(VL!L56=0,"",VL!L56)</f>
      </c>
      <c r="J60" s="46">
        <f>IF(VL!N56=0,"",VL!N56)</f>
      </c>
      <c r="K60" s="50">
        <f>IF(PR!I56=0,"",PR!I56)</f>
      </c>
      <c r="L60" s="51">
        <f>IF(PR!M56=0,"",PR!M56)</f>
      </c>
      <c r="M60" s="52">
        <f>IF(PR!L56=0,"",PR!L56)</f>
      </c>
      <c r="N60" s="46">
        <f>IF(PR!N56=0,"",PR!N56)</f>
      </c>
      <c r="O60" s="50">
        <f>IF(TR!I56=0,"",TR!I56)</f>
      </c>
      <c r="P60" s="51">
        <f>IF(TR!M56=0,"",TR!M56)</f>
      </c>
      <c r="Q60" s="52">
        <f>IF(TR!L56=0,"",TR!L56)</f>
      </c>
      <c r="R60" s="46">
        <f>IF(TR!N56=0,"",TR!N56)</f>
      </c>
      <c r="S60" s="50">
        <f>IF('CL'!I56=0,"",'CL'!I56)</f>
      </c>
      <c r="T60" s="51">
        <f>IF('CL'!M56=0,"",'CL'!M56)</f>
      </c>
      <c r="U60" s="52">
        <f>IF('CL'!L56=0,"",'CL'!L56)</f>
      </c>
      <c r="V60" s="46">
        <f>IF('CL'!N56=0,"",'CL'!N56)</f>
      </c>
    </row>
    <row r="61" spans="1:22" ht="13.5" customHeight="1">
      <c r="A61" s="199"/>
      <c r="B61" s="8"/>
      <c r="C61" s="59">
        <f>C57</f>
        <v>177.95000000000002</v>
      </c>
      <c r="D61" s="33">
        <f>(VL!B57)</f>
        <v>50</v>
      </c>
      <c r="E61" s="39">
        <f>(VL!C57)</f>
        <v>0</v>
      </c>
      <c r="F61" s="54" t="str">
        <f>(VL!H57)</f>
        <v> </v>
      </c>
      <c r="G61" s="50">
        <f>IF(VL!I57=0,"",VL!I57)</f>
      </c>
      <c r="H61" s="51">
        <f>IF(VL!M57=0,"",VL!M57)</f>
      </c>
      <c r="I61" s="52">
        <f>IF(VL!L57=0,"",VL!L57)</f>
      </c>
      <c r="J61" s="46">
        <f>IF(VL!N57=0,"",VL!N57)</f>
      </c>
      <c r="K61" s="50">
        <f>IF(PR!I57=0,"",PR!I57)</f>
      </c>
      <c r="L61" s="51">
        <f>IF(PR!M57=0,"",PR!M57)</f>
      </c>
      <c r="M61" s="52">
        <f>IF(PR!L57=0,"",PR!L57)</f>
      </c>
      <c r="N61" s="46">
        <f>IF(PR!N57=0,"",PR!N57)</f>
      </c>
      <c r="O61" s="50">
        <f>IF(TR!I57=0,"",TR!I57)</f>
      </c>
      <c r="P61" s="51">
        <f>IF(TR!M57=0,"",TR!M57)</f>
      </c>
      <c r="Q61" s="52">
        <f>IF(TR!L57=0,"",TR!L57)</f>
      </c>
      <c r="R61" s="46">
        <f>IF(TR!N57=0,"",TR!N57)</f>
      </c>
      <c r="S61" s="50">
        <f>IF('CL'!I57=0,"",'CL'!I57)</f>
      </c>
      <c r="T61" s="51">
        <f>IF('CL'!M57=0,"",'CL'!M57)</f>
      </c>
      <c r="U61" s="52">
        <f>IF('CL'!L57=0,"",'CL'!L57)</f>
      </c>
      <c r="V61" s="46">
        <f>IF('CL'!N57=0,"",'CL'!N57)</f>
      </c>
    </row>
    <row r="62" spans="1:23" ht="13.5" customHeight="1" thickBot="1">
      <c r="A62" s="200"/>
      <c r="B62" s="63"/>
      <c r="C62" s="60">
        <f>C57</f>
        <v>177.95000000000002</v>
      </c>
      <c r="D62" s="34"/>
      <c r="E62" s="40"/>
      <c r="F62" s="41"/>
      <c r="G62" s="42"/>
      <c r="H62" s="43"/>
      <c r="I62" s="44"/>
      <c r="J62" s="126">
        <f>LARGE(J52:J61,1)+LARGE(J52:J61,2)+LARGE(J52:J61,3)+LARGE(J52:J61,4)</f>
        <v>51.45</v>
      </c>
      <c r="K62" s="42"/>
      <c r="L62" s="43"/>
      <c r="M62" s="44"/>
      <c r="N62" s="126">
        <f>LARGE(N52:N61,1)+LARGE(N52:N61,2)+LARGE(N52:N61,3)+LARGE(N52:N61,4)</f>
        <v>35.95</v>
      </c>
      <c r="O62" s="42"/>
      <c r="P62" s="43"/>
      <c r="Q62" s="44"/>
      <c r="R62" s="126">
        <f>LARGE(R52:R61,1)+LARGE(R52:R61,2)+LARGE(R52:R61,3)+LARGE(R52:R61,4)</f>
        <v>43.5</v>
      </c>
      <c r="S62" s="42"/>
      <c r="T62" s="43"/>
      <c r="U62" s="44"/>
      <c r="V62" s="126">
        <f>LARGE(V52:V61,1)+LARGE(V52:V61,2)+LARGE(V52:V61,3)+LARGE(V52:V61,4)</f>
        <v>47.050000000000004</v>
      </c>
      <c r="W62" s="227"/>
    </row>
    <row r="63" spans="1:22" ht="13.5" customHeight="1" thickTop="1">
      <c r="A63" s="198">
        <v>6</v>
      </c>
      <c r="B63" s="18"/>
      <c r="C63" s="58">
        <f>C68</f>
        <v>176.25</v>
      </c>
      <c r="D63" s="31">
        <f>(VL!B15)</f>
        <v>11</v>
      </c>
      <c r="E63" s="38">
        <f>(VL!C15)</f>
        <v>0</v>
      </c>
      <c r="F63" s="53" t="str">
        <f>(VL!H15)</f>
        <v>AMATO  POLITO  Chiara</v>
      </c>
      <c r="G63" s="47">
        <f>IF(VL!I15=0,"",VL!I15)</f>
        <v>4.2</v>
      </c>
      <c r="H63" s="48">
        <f>IF(VL!M15=0,"",VL!M15)</f>
        <v>8.6</v>
      </c>
      <c r="I63" s="49">
        <f>IF(VL!L15=0,"",VL!L15)</f>
      </c>
      <c r="J63" s="45">
        <f>IF(VL!N15=0,"",VL!N15)</f>
        <v>12.8</v>
      </c>
      <c r="K63" s="47">
        <f>IF(PR!I15=0,"",PR!I15)</f>
      </c>
      <c r="L63" s="48">
        <f>IF(PR!M15=0,"",PR!M15)</f>
      </c>
      <c r="M63" s="49">
        <f>IF(PR!L15=0,"",PR!L15)</f>
      </c>
      <c r="N63" s="45">
        <f>IF(PR!N15=0,"",PR!N15)</f>
      </c>
      <c r="O63" s="47">
        <f>IF(TR!I15=0,"",TR!I15)</f>
        <v>3.7</v>
      </c>
      <c r="P63" s="48">
        <f>IF(TR!M15=0,"",TR!M15)</f>
        <v>7.85</v>
      </c>
      <c r="Q63" s="49">
        <f>IF(TR!L15=0,"",TR!L15)</f>
      </c>
      <c r="R63" s="45">
        <f>IF(TR!N15=0,"",TR!N15)</f>
        <v>11.55</v>
      </c>
      <c r="S63" s="47">
        <f>IF('CL'!I15=0,"",'CL'!I15)</f>
        <v>3.7</v>
      </c>
      <c r="T63" s="48">
        <f>IF('CL'!M15=0,"",'CL'!M15)</f>
        <v>8.25</v>
      </c>
      <c r="U63" s="49">
        <f>IF('CL'!L15=0,"",'CL'!L15)</f>
      </c>
      <c r="V63" s="45">
        <f>IF('CL'!N15=0,"",'CL'!N15)</f>
        <v>11.95</v>
      </c>
    </row>
    <row r="64" spans="1:22" ht="13.5" customHeight="1">
      <c r="A64" s="199"/>
      <c r="B64" s="8"/>
      <c r="C64" s="59">
        <f>C68</f>
        <v>176.25</v>
      </c>
      <c r="D64" s="32">
        <f>(VL!B16)</f>
        <v>12</v>
      </c>
      <c r="E64" s="39">
        <f>(VL!C16)</f>
        <v>0</v>
      </c>
      <c r="F64" s="54" t="str">
        <f>(VL!H16)</f>
        <v>BELLI  Francesca</v>
      </c>
      <c r="G64" s="50">
        <f>IF(VL!I16=0,"",VL!I16)</f>
      </c>
      <c r="H64" s="51">
        <f>IF(VL!M16=0,"",VL!M16)</f>
      </c>
      <c r="I64" s="52">
        <f>IF(VL!L16=0,"",VL!L16)</f>
      </c>
      <c r="J64" s="46">
        <f>IF(VL!N16=0,"",VL!N16)</f>
      </c>
      <c r="K64" s="50">
        <f>IF(PR!I16=0,"",PR!I16)</f>
      </c>
      <c r="L64" s="51">
        <f>IF(PR!M16=0,"",PR!M16)</f>
      </c>
      <c r="M64" s="52">
        <f>IF(PR!L16=0,"",PR!L16)</f>
      </c>
      <c r="N64" s="46">
        <f>IF(PR!N16=0,"",PR!N16)</f>
      </c>
      <c r="O64" s="50">
        <f>IF(TR!I16=0,"",TR!I16)</f>
      </c>
      <c r="P64" s="51">
        <f>IF(TR!M16=0,"",TR!M16)</f>
      </c>
      <c r="Q64" s="52">
        <f>IF(TR!L16=0,"",TR!L16)</f>
      </c>
      <c r="R64" s="46">
        <f>IF(TR!N16=0,"",TR!N16)</f>
      </c>
      <c r="S64" s="50">
        <f>IF('CL'!I16=0,"",'CL'!I16)</f>
        <v>3.4</v>
      </c>
      <c r="T64" s="51">
        <f>IF('CL'!M16=0,"",'CL'!M16)</f>
        <v>8</v>
      </c>
      <c r="U64" s="52">
        <f>IF('CL'!L16=0,"",'CL'!L16)</f>
      </c>
      <c r="V64" s="46">
        <f>IF('CL'!N16=0,"",'CL'!N16)</f>
        <v>11.4</v>
      </c>
    </row>
    <row r="65" spans="1:22" ht="13.5" customHeight="1">
      <c r="A65" s="199"/>
      <c r="B65" s="19" t="str">
        <f>(VL!D15)</f>
        <v>SQ.  B</v>
      </c>
      <c r="C65" s="59">
        <f>C68</f>
        <v>176.25</v>
      </c>
      <c r="D65" s="32">
        <f>(VL!B17)</f>
        <v>13</v>
      </c>
      <c r="E65" s="39">
        <f>(VL!C17)</f>
        <v>0</v>
      </c>
      <c r="F65" s="54" t="str">
        <f>(VL!H17)</f>
        <v>CESARIS  Martina</v>
      </c>
      <c r="G65" s="50">
        <f>IF(VL!I17=0,"",VL!I17)</f>
      </c>
      <c r="H65" s="51">
        <f>IF(VL!M17=0,"",VL!M17)</f>
      </c>
      <c r="I65" s="52">
        <f>IF(VL!L17=0,"",VL!L17)</f>
      </c>
      <c r="J65" s="46">
        <f>IF(VL!N17=0,"",VL!N17)</f>
      </c>
      <c r="K65" s="50">
        <f>IF(PR!I17=0,"",PR!I17)</f>
        <v>1.5</v>
      </c>
      <c r="L65" s="51">
        <f>IF(PR!M17=0,"",PR!M17)</f>
        <v>6.5</v>
      </c>
      <c r="M65" s="52">
        <f>IF(PR!L17=0,"",PR!L17)</f>
      </c>
      <c r="N65" s="46">
        <f>IF(PR!N17=0,"",PR!N17)</f>
        <v>8</v>
      </c>
      <c r="O65" s="50">
        <f>IF(TR!I17=0,"",TR!I17)</f>
        <v>3</v>
      </c>
      <c r="P65" s="51">
        <f>IF(TR!M17=0,"",TR!M17)</f>
        <v>8</v>
      </c>
      <c r="Q65" s="52">
        <f>IF(TR!L17=0,"",TR!L17)</f>
      </c>
      <c r="R65" s="46">
        <f>IF(TR!N17=0,"",TR!N17)</f>
        <v>11</v>
      </c>
      <c r="S65" s="50">
        <f>IF('CL'!I17=0,"",'CL'!I17)</f>
      </c>
      <c r="T65" s="51">
        <f>IF('CL'!M17=0,"",'CL'!M17)</f>
      </c>
      <c r="U65" s="52">
        <f>IF('CL'!L17=0,"",'CL'!L17)</f>
      </c>
      <c r="V65" s="46">
        <f>IF('CL'!N17=0,"",'CL'!N17)</f>
      </c>
    </row>
    <row r="66" spans="1:22" ht="13.5" customHeight="1">
      <c r="A66" s="199"/>
      <c r="B66" s="21"/>
      <c r="C66" s="59">
        <f>C68</f>
        <v>176.25</v>
      </c>
      <c r="D66" s="32">
        <f>(VL!B18)</f>
        <v>14</v>
      </c>
      <c r="E66" s="39">
        <f>(VL!C18)</f>
        <v>0</v>
      </c>
      <c r="F66" s="54" t="str">
        <f>(VL!H18)</f>
        <v>CHIODA  Chiara</v>
      </c>
      <c r="G66" s="50">
        <f>IF(VL!I18=0,"",VL!I18)</f>
      </c>
      <c r="H66" s="51">
        <f>IF(VL!M18=0,"",VL!M18)</f>
      </c>
      <c r="I66" s="52">
        <f>IF(VL!L18=0,"",VL!L18)</f>
      </c>
      <c r="J66" s="46">
        <f>IF(VL!N18=0,"",VL!N18)</f>
      </c>
      <c r="K66" s="50">
        <f>IF(PR!I18=0,"",PR!I18)</f>
        <v>1.4</v>
      </c>
      <c r="L66" s="51">
        <f>IF(PR!M18=0,"",PR!M18)</f>
        <v>7.15</v>
      </c>
      <c r="M66" s="52">
        <f>IF(PR!L18=0,"",PR!L18)</f>
      </c>
      <c r="N66" s="46">
        <f>IF(PR!N18=0,"",PR!N18)</f>
        <v>8.55</v>
      </c>
      <c r="O66" s="50">
        <f>IF(TR!I18=0,"",TR!I18)</f>
        <v>3.3</v>
      </c>
      <c r="P66" s="51">
        <f>IF(TR!M18=0,"",TR!M18)</f>
        <v>6.2</v>
      </c>
      <c r="Q66" s="52">
        <f>IF(TR!L18=0,"",TR!L18)</f>
      </c>
      <c r="R66" s="46">
        <f>IF(TR!N18=0,"",TR!N18)</f>
        <v>9.5</v>
      </c>
      <c r="S66" s="50">
        <f>IF('CL'!I18=0,"",'CL'!I18)</f>
      </c>
      <c r="T66" s="51">
        <f>IF('CL'!M18=0,"",'CL'!M18)</f>
      </c>
      <c r="U66" s="52">
        <f>IF('CL'!L18=0,"",'CL'!L18)</f>
      </c>
      <c r="V66" s="46">
        <f>IF('CL'!N18=0,"",'CL'!N18)</f>
      </c>
    </row>
    <row r="67" spans="1:22" ht="13.5" customHeight="1">
      <c r="A67" s="199"/>
      <c r="B67" s="138" t="str">
        <f>(VL!E15)</f>
        <v>LOMBARDIA</v>
      </c>
      <c r="C67" s="59">
        <f>C68</f>
        <v>176.25</v>
      </c>
      <c r="D67" s="32">
        <f>(VL!B19)</f>
        <v>15</v>
      </c>
      <c r="E67" s="39">
        <f>(VL!C19)</f>
        <v>0</v>
      </c>
      <c r="F67" s="54" t="str">
        <f>(VL!H19)</f>
        <v>MAZZOLA  Giada</v>
      </c>
      <c r="G67" s="50">
        <f>IF(VL!I19=0,"",VL!I19)</f>
        <v>4.2</v>
      </c>
      <c r="H67" s="51">
        <f>IF(VL!M19=0,"",VL!M19)</f>
        <v>8.95</v>
      </c>
      <c r="I67" s="52">
        <f>IF(VL!L19=0,"",VL!L19)</f>
      </c>
      <c r="J67" s="46">
        <f>IF(VL!N19=0,"",VL!N19)</f>
        <v>13.149999999999999</v>
      </c>
      <c r="K67" s="50">
        <f>IF(PR!I19=0,"",PR!I19)</f>
        <v>1.3</v>
      </c>
      <c r="L67" s="51">
        <f>IF(PR!M19=0,"",PR!M19)</f>
        <v>3.1</v>
      </c>
      <c r="M67" s="52">
        <f>IF(PR!L19=0,"",PR!L19)</f>
      </c>
      <c r="N67" s="46">
        <f>IF(PR!N19=0,"",PR!N19)</f>
        <v>4.4</v>
      </c>
      <c r="O67" s="50">
        <f>IF(TR!I19=0,"",TR!I19)</f>
        <v>3</v>
      </c>
      <c r="P67" s="51">
        <f>IF(TR!M19=0,"",TR!M19)</f>
        <v>7.3</v>
      </c>
      <c r="Q67" s="52">
        <f>IF(TR!L19=0,"",TR!L19)</f>
      </c>
      <c r="R67" s="46">
        <f>IF(TR!N19=0,"",TR!N19)</f>
        <v>10.3</v>
      </c>
      <c r="S67" s="50">
        <f>IF('CL'!I19=0,"",'CL'!I19)</f>
        <v>3.9</v>
      </c>
      <c r="T67" s="51">
        <f>IF('CL'!M19=0,"",'CL'!M19)</f>
        <v>7.75</v>
      </c>
      <c r="U67" s="52">
        <f>IF('CL'!L19=0,"",'CL'!L19)</f>
      </c>
      <c r="V67" s="46">
        <f>IF('CL'!N19=0,"",'CL'!N19)</f>
        <v>11.65</v>
      </c>
    </row>
    <row r="68" spans="1:22" ht="13.5" customHeight="1">
      <c r="A68" s="199"/>
      <c r="B68" s="8"/>
      <c r="C68" s="127">
        <f>SUM(J73:V73)</f>
        <v>176.25</v>
      </c>
      <c r="D68" s="32">
        <f>(VL!B20)</f>
        <v>16</v>
      </c>
      <c r="E68" s="39">
        <f>(VL!C20)</f>
        <v>0</v>
      </c>
      <c r="F68" s="54" t="str">
        <f>(VL!H20)</f>
        <v>PILENGA  Martina</v>
      </c>
      <c r="G68" s="50">
        <f>IF(VL!I20=0,"",VL!I20)</f>
        <v>4.2</v>
      </c>
      <c r="H68" s="51">
        <f>IF(VL!M20=0,"",VL!M20)</f>
        <v>8.9</v>
      </c>
      <c r="I68" s="52">
        <f>IF(VL!L20=0,"",VL!L20)</f>
      </c>
      <c r="J68" s="46">
        <f>IF(VL!N20=0,"",VL!N20)</f>
        <v>13.100000000000001</v>
      </c>
      <c r="K68" s="50">
        <f>IF(PR!I20=0,"",PR!I20)</f>
        <v>1.3</v>
      </c>
      <c r="L68" s="51">
        <f>IF(PR!M20=0,"",PR!M20)</f>
        <v>3.25</v>
      </c>
      <c r="M68" s="52">
        <f>IF(PR!L20=0,"",PR!L20)</f>
      </c>
      <c r="N68" s="46">
        <f>IF(PR!N20=0,"",PR!N20)</f>
        <v>4.55</v>
      </c>
      <c r="O68" s="50">
        <f>IF(TR!I20=0,"",TR!I20)</f>
      </c>
      <c r="P68" s="51">
        <f>IF(TR!M20=0,"",TR!M20)</f>
      </c>
      <c r="Q68" s="52">
        <f>IF(TR!L20=0,"",TR!L20)</f>
      </c>
      <c r="R68" s="46">
        <f>IF(TR!N20=0,"",TR!N20)</f>
      </c>
      <c r="S68" s="50">
        <f>IF('CL'!I20=0,"",'CL'!I20)</f>
        <v>3.3</v>
      </c>
      <c r="T68" s="51">
        <f>IF('CL'!M20=0,"",'CL'!M20)</f>
        <v>8</v>
      </c>
      <c r="U68" s="52">
        <f>IF('CL'!L20=0,"",'CL'!L20)</f>
      </c>
      <c r="V68" s="46">
        <f>IF('CL'!N20=0,"",'CL'!N20)</f>
        <v>11.3</v>
      </c>
    </row>
    <row r="69" spans="1:22" ht="13.5" customHeight="1">
      <c r="A69" s="199"/>
      <c r="B69" s="20"/>
      <c r="C69" s="59">
        <f>C68</f>
        <v>176.25</v>
      </c>
      <c r="D69" s="32">
        <f>(VL!B21)</f>
        <v>17</v>
      </c>
      <c r="E69" s="39">
        <f>(VL!C21)</f>
        <v>0</v>
      </c>
      <c r="F69" s="54" t="str">
        <f>(VL!H21)</f>
        <v>SALVI  Alice</v>
      </c>
      <c r="G69" s="50">
        <f>IF(VL!I21=0,"",VL!I21)</f>
        <v>4.2</v>
      </c>
      <c r="H69" s="51">
        <f>IF(VL!M21=0,"",VL!M21)</f>
        <v>9.2</v>
      </c>
      <c r="I69" s="52">
        <f>IF(VL!L21=0,"",VL!L21)</f>
      </c>
      <c r="J69" s="46">
        <f>IF(VL!N21=0,"",VL!N21)</f>
        <v>13.399999999999999</v>
      </c>
      <c r="K69" s="50">
        <f>IF(PR!I21=0,"",PR!I21)</f>
      </c>
      <c r="L69" s="51">
        <f>IF(PR!M21=0,"",PR!M21)</f>
      </c>
      <c r="M69" s="52">
        <f>IF(PR!L21=0,"",PR!L21)</f>
      </c>
      <c r="N69" s="46">
        <f>IF(PR!N21=0,"",PR!N21)</f>
      </c>
      <c r="O69" s="50">
        <f>IF(TR!I21=0,"",TR!I21)</f>
        <v>4.1</v>
      </c>
      <c r="P69" s="51">
        <f>IF(TR!M21=0,"",TR!M21)</f>
        <v>7.7</v>
      </c>
      <c r="Q69" s="52">
        <f>IF(TR!L21=0,"",TR!L21)</f>
      </c>
      <c r="R69" s="46">
        <f>IF(TR!N21=0,"",TR!N21)</f>
        <v>11.8</v>
      </c>
      <c r="S69" s="50">
        <f>IF('CL'!I21=0,"",'CL'!I21)</f>
        <v>4</v>
      </c>
      <c r="T69" s="51">
        <f>IF('CL'!M21=0,"",'CL'!M21)</f>
        <v>8.1</v>
      </c>
      <c r="U69" s="52">
        <f>IF('CL'!L21=0,"",'CL'!L21)</f>
      </c>
      <c r="V69" s="46">
        <f>IF('CL'!N21=0,"",'CL'!N21)</f>
        <v>12.1</v>
      </c>
    </row>
    <row r="70" spans="1:22" ht="13.5" customHeight="1">
      <c r="A70" s="199"/>
      <c r="C70" s="59">
        <f>C68</f>
        <v>176.25</v>
      </c>
      <c r="D70" s="32">
        <f>(VL!B22)</f>
        <v>18</v>
      </c>
      <c r="E70" s="39">
        <f>(VL!C22)</f>
        <v>0</v>
      </c>
      <c r="F70" s="54" t="str">
        <f>(VL!H22)</f>
        <v>VASSENA  Vittoria</v>
      </c>
      <c r="G70" s="50">
        <f>IF(VL!I22=0,"",VL!I22)</f>
        <v>4.2</v>
      </c>
      <c r="H70" s="51">
        <f>IF(VL!M22=0,"",VL!M22)</f>
        <v>9.1</v>
      </c>
      <c r="I70" s="52">
        <f>IF(VL!L22=0,"",VL!L22)</f>
      </c>
      <c r="J70" s="46">
        <f>IF(VL!N22=0,"",VL!N22)</f>
        <v>13.3</v>
      </c>
      <c r="K70" s="50">
        <f>IF(PR!I22=0,"",PR!I22)</f>
        <v>1.4</v>
      </c>
      <c r="L70" s="51">
        <f>IF(PR!M22=0,"",PR!M22)</f>
        <v>7.5</v>
      </c>
      <c r="M70" s="52">
        <f>IF(PR!L22=0,"",PR!L22)</f>
      </c>
      <c r="N70" s="46">
        <f>IF(PR!N22=0,"",PR!N22)</f>
        <v>8.9</v>
      </c>
      <c r="O70" s="50">
        <f>IF(TR!I22=0,"",TR!I22)</f>
        <v>3.5</v>
      </c>
      <c r="P70" s="51">
        <f>IF(TR!M22=0,"",TR!M22)</f>
        <v>7.9</v>
      </c>
      <c r="Q70" s="52">
        <f>IF(TR!L22=0,"",TR!L22)</f>
      </c>
      <c r="R70" s="46">
        <f>IF(TR!N22=0,"",TR!N22)</f>
        <v>11.4</v>
      </c>
      <c r="S70" s="50">
        <f>IF('CL'!I22=0,"",'CL'!I22)</f>
        <v>3.9</v>
      </c>
      <c r="T70" s="51">
        <f>IF('CL'!M22=0,"",'CL'!M22)</f>
        <v>7.95</v>
      </c>
      <c r="U70" s="52">
        <f>IF('CL'!L22=0,"",'CL'!L22)</f>
      </c>
      <c r="V70" s="46">
        <f>IF('CL'!N22=0,"",'CL'!N22)</f>
        <v>11.85</v>
      </c>
    </row>
    <row r="71" spans="1:22" ht="13.5" customHeight="1">
      <c r="A71" s="199"/>
      <c r="C71" s="59">
        <f>C68</f>
        <v>176.25</v>
      </c>
      <c r="D71" s="32">
        <f>(VL!B23)</f>
        <v>19</v>
      </c>
      <c r="E71" s="39">
        <f>(VL!C23)</f>
        <v>0</v>
      </c>
      <c r="F71" s="54">
        <f>(VL!H23)</f>
        <v>0</v>
      </c>
      <c r="G71" s="50">
        <f>IF(VL!I23=0,"",VL!I23)</f>
      </c>
      <c r="H71" s="51">
        <f>IF(VL!M23=0,"",VL!M23)</f>
      </c>
      <c r="I71" s="52">
        <f>IF(VL!L23=0,"",VL!L23)</f>
      </c>
      <c r="J71" s="46">
        <f>IF(VL!N23=0,"",VL!N23)</f>
      </c>
      <c r="K71" s="50">
        <f>IF(PR!I23=0,"",PR!I23)</f>
      </c>
      <c r="L71" s="51">
        <f>IF(PR!M23=0,"",PR!M23)</f>
      </c>
      <c r="M71" s="52">
        <f>IF(PR!L23=0,"",PR!L23)</f>
      </c>
      <c r="N71" s="46">
        <f>IF(PR!N23=0,"",PR!N23)</f>
      </c>
      <c r="O71" s="50">
        <f>IF(TR!I23=0,"",TR!I23)</f>
      </c>
      <c r="P71" s="51">
        <f>IF(TR!M23=0,"",TR!M23)</f>
      </c>
      <c r="Q71" s="52">
        <f>IF(TR!L23=0,"",TR!L23)</f>
      </c>
      <c r="R71" s="46">
        <f>IF(TR!N23=0,"",TR!N23)</f>
      </c>
      <c r="S71" s="50">
        <f>IF('CL'!I23=0,"",'CL'!I23)</f>
      </c>
      <c r="T71" s="51">
        <f>IF('CL'!M23=0,"",'CL'!M23)</f>
      </c>
      <c r="U71" s="52">
        <f>IF('CL'!L23=0,"",'CL'!L23)</f>
      </c>
      <c r="V71" s="46">
        <f>IF('CL'!N23=0,"",'CL'!N23)</f>
      </c>
    </row>
    <row r="72" spans="1:22" ht="13.5" customHeight="1">
      <c r="A72" s="199"/>
      <c r="B72" s="8"/>
      <c r="C72" s="59">
        <f>C68</f>
        <v>176.25</v>
      </c>
      <c r="D72" s="33">
        <f>(VL!B24)</f>
        <v>20</v>
      </c>
      <c r="E72" s="39">
        <f>(VL!C24)</f>
        <v>0</v>
      </c>
      <c r="F72" s="54">
        <f>(VL!H24)</f>
        <v>0</v>
      </c>
      <c r="G72" s="50">
        <f>IF(VL!I24=0,"",VL!I24)</f>
      </c>
      <c r="H72" s="51">
        <f>IF(VL!M24=0,"",VL!M24)</f>
      </c>
      <c r="I72" s="52">
        <f>IF(VL!L24=0,"",VL!L24)</f>
      </c>
      <c r="J72" s="46">
        <f>IF(VL!N24=0,"",VL!N24)</f>
      </c>
      <c r="K72" s="50">
        <f>IF(PR!I24=0,"",PR!I24)</f>
      </c>
      <c r="L72" s="51">
        <f>IF(PR!M24=0,"",PR!M24)</f>
      </c>
      <c r="M72" s="52">
        <f>IF(PR!L24=0,"",PR!L24)</f>
      </c>
      <c r="N72" s="46">
        <f>IF(PR!N24=0,"",PR!N24)</f>
      </c>
      <c r="O72" s="50">
        <f>IF(TR!I24=0,"",TR!I24)</f>
      </c>
      <c r="P72" s="51">
        <f>IF(TR!M24=0,"",TR!M24)</f>
      </c>
      <c r="Q72" s="52">
        <f>IF(TR!L24=0,"",TR!L24)</f>
      </c>
      <c r="R72" s="46">
        <f>IF(TR!N24=0,"",TR!N24)</f>
      </c>
      <c r="S72" s="50">
        <f>IF('CL'!I24=0,"",'CL'!I24)</f>
      </c>
      <c r="T72" s="51">
        <f>IF('CL'!M24=0,"",'CL'!M24)</f>
      </c>
      <c r="U72" s="52">
        <f>IF('CL'!L24=0,"",'CL'!L24)</f>
      </c>
      <c r="V72" s="46">
        <f>IF('CL'!N24=0,"",'CL'!N24)</f>
      </c>
    </row>
    <row r="73" spans="1:23" ht="13.5" customHeight="1" thickBot="1">
      <c r="A73" s="200"/>
      <c r="B73" s="63"/>
      <c r="C73" s="60">
        <f>C68</f>
        <v>176.25</v>
      </c>
      <c r="D73" s="34"/>
      <c r="E73" s="40"/>
      <c r="F73" s="41"/>
      <c r="G73" s="42"/>
      <c r="H73" s="43"/>
      <c r="I73" s="44"/>
      <c r="J73" s="126">
        <f>LARGE(J63:J72,1)+LARGE(J63:J72,2)+LARGE(J63:J72,3)+LARGE(J63:J72,4)</f>
        <v>52.949999999999996</v>
      </c>
      <c r="K73" s="42"/>
      <c r="L73" s="43"/>
      <c r="M73" s="44"/>
      <c r="N73" s="126">
        <f>LARGE(N63:N72,1)+LARGE(N63:N72,2)+LARGE(N63:N72,3)+LARGE(N63:N72,4)</f>
        <v>30.000000000000004</v>
      </c>
      <c r="O73" s="42"/>
      <c r="P73" s="43"/>
      <c r="Q73" s="44"/>
      <c r="R73" s="126">
        <f>LARGE(R63:R72,1)+LARGE(R63:R72,2)+LARGE(R63:R72,3)+LARGE(R63:R72,4)</f>
        <v>45.75</v>
      </c>
      <c r="S73" s="42"/>
      <c r="T73" s="43"/>
      <c r="U73" s="44"/>
      <c r="V73" s="126">
        <f>LARGE(V63:V72,1)+LARGE(V63:V72,2)+LARGE(V63:V72,3)+LARGE(V63:V72,4)</f>
        <v>47.55</v>
      </c>
      <c r="W73" s="227"/>
    </row>
    <row r="74" spans="1:22" ht="13.5" customHeight="1" thickTop="1">
      <c r="A74" s="198">
        <v>7</v>
      </c>
      <c r="B74" s="18"/>
      <c r="C74" s="58">
        <f>C79</f>
        <v>175.95</v>
      </c>
      <c r="D74" s="31">
        <f>(VL!B70)</f>
        <v>61</v>
      </c>
      <c r="E74" s="38">
        <f>(VL!C70)</f>
        <v>0</v>
      </c>
      <c r="F74" s="53" t="str">
        <f>(VL!H70)</f>
        <v>BALBO MOSSETTO  Giorgia</v>
      </c>
      <c r="G74" s="47">
        <f>IF(VL!I70=0,"",VL!I70)</f>
        <v>2.4</v>
      </c>
      <c r="H74" s="48">
        <f>IF(VL!M70=0,"",VL!M70)</f>
        <v>9.35</v>
      </c>
      <c r="I74" s="49">
        <f>IF(VL!L70=0,"",VL!L70)</f>
      </c>
      <c r="J74" s="45">
        <f>IF(VL!N70=0,"",VL!N70)</f>
        <v>11.75</v>
      </c>
      <c r="K74" s="47">
        <f>IF(PR!I70=0,"",PR!I70)</f>
        <v>1.3</v>
      </c>
      <c r="L74" s="48">
        <f>IF(PR!M70=0,"",PR!M70)</f>
        <v>3.6500000000000004</v>
      </c>
      <c r="M74" s="49">
        <f>IF(PR!L70=0,"",PR!L70)</f>
      </c>
      <c r="N74" s="45">
        <f>IF(PR!N70=0,"",PR!N70)</f>
        <v>4.95</v>
      </c>
      <c r="O74" s="47">
        <f>IF(TR!I70=0,"",TR!I70)</f>
        <v>3.8</v>
      </c>
      <c r="P74" s="48">
        <f>IF(TR!M70=0,"",TR!M70)</f>
        <v>6.85</v>
      </c>
      <c r="Q74" s="49">
        <f>IF(TR!L70=0,"",TR!L70)</f>
      </c>
      <c r="R74" s="45">
        <f>IF(TR!N70=0,"",TR!N70)</f>
        <v>10.649999999999999</v>
      </c>
      <c r="S74" s="47">
        <f>IF('CL'!I70=0,"",'CL'!I70)</f>
        <v>3.5</v>
      </c>
      <c r="T74" s="48">
        <f>IF('CL'!M70=0,"",'CL'!M70)</f>
        <v>7.75</v>
      </c>
      <c r="U74" s="49">
        <f>IF('CL'!L70=0,"",'CL'!L70)</f>
      </c>
      <c r="V74" s="45">
        <f>IF('CL'!N70=0,"",'CL'!N70)</f>
        <v>11.25</v>
      </c>
    </row>
    <row r="75" spans="1:22" ht="13.5" customHeight="1">
      <c r="A75" s="199"/>
      <c r="B75" s="8"/>
      <c r="C75" s="59">
        <f>C79</f>
        <v>175.95</v>
      </c>
      <c r="D75" s="32">
        <f>(VL!B71)</f>
        <v>62</v>
      </c>
      <c r="E75" s="39">
        <f>(VL!C71)</f>
        <v>0</v>
      </c>
      <c r="F75" s="54" t="str">
        <f>(VL!H71)</f>
        <v>DI STEFANO Alice</v>
      </c>
      <c r="G75" s="50">
        <f>IF(VL!I71=0,"",VL!I71)</f>
      </c>
      <c r="H75" s="51">
        <f>IF(VL!M71=0,"",VL!M71)</f>
      </c>
      <c r="I75" s="52">
        <f>IF(VL!L71=0,"",VL!L71)</f>
      </c>
      <c r="J75" s="46">
        <f>IF(VL!N71=0,"",VL!N71)</f>
      </c>
      <c r="K75" s="50">
        <f>IF(PR!I71=0,"",PR!I71)</f>
        <v>1.4</v>
      </c>
      <c r="L75" s="51">
        <f>IF(PR!M71=0,"",PR!M71)</f>
        <v>7.15</v>
      </c>
      <c r="M75" s="52">
        <f>IF(PR!L71=0,"",PR!L71)</f>
      </c>
      <c r="N75" s="46">
        <f>IF(PR!N71=0,"",PR!N71)</f>
        <v>8.55</v>
      </c>
      <c r="O75" s="50">
        <f>IF(TR!I71=0,"",TR!I71)</f>
        <v>4.2</v>
      </c>
      <c r="P75" s="51">
        <f>IF(TR!M71=0,"",TR!M71)</f>
        <v>6.5</v>
      </c>
      <c r="Q75" s="52">
        <f>IF(TR!L71=0,"",TR!L71)</f>
      </c>
      <c r="R75" s="46">
        <f>IF(TR!N71=0,"",TR!N71)</f>
        <v>10.7</v>
      </c>
      <c r="S75" s="50">
        <f>IF('CL'!I71=0,"",'CL'!I71)</f>
        <v>3.4</v>
      </c>
      <c r="T75" s="51">
        <f>IF('CL'!M71=0,"",'CL'!M71)</f>
        <v>8.15</v>
      </c>
      <c r="U75" s="52">
        <f>IF('CL'!L71=0,"",'CL'!L71)</f>
      </c>
      <c r="V75" s="46">
        <f>IF('CL'!N71=0,"",'CL'!N71)</f>
        <v>11.55</v>
      </c>
    </row>
    <row r="76" spans="1:22" ht="13.5" customHeight="1">
      <c r="A76" s="199"/>
      <c r="B76" s="19" t="str">
        <f>(VL!D70)</f>
        <v>SQ.  B</v>
      </c>
      <c r="C76" s="59">
        <f>C79</f>
        <v>175.95</v>
      </c>
      <c r="D76" s="32">
        <f>(VL!B72)</f>
        <v>63</v>
      </c>
      <c r="E76" s="39">
        <f>(VL!C72)</f>
        <v>0</v>
      </c>
      <c r="F76" s="54" t="str">
        <f>(VL!H72)</f>
        <v>GIORDANO  Cecilia</v>
      </c>
      <c r="G76" s="50">
        <f>IF(VL!I72=0,"",VL!I72)</f>
        <v>4</v>
      </c>
      <c r="H76" s="51">
        <f>IF(VL!M72=0,"",VL!M72)</f>
        <v>9.05</v>
      </c>
      <c r="I76" s="52">
        <f>IF(VL!L72=0,"",VL!L72)</f>
      </c>
      <c r="J76" s="46">
        <f>IF(VL!N72=0,"",VL!N72)</f>
        <v>13.05</v>
      </c>
      <c r="K76" s="50">
        <f>IF(PR!I72=0,"",PR!I72)</f>
      </c>
      <c r="L76" s="51">
        <f>IF(PR!M72=0,"",PR!M72)</f>
      </c>
      <c r="M76" s="52">
        <f>IF(PR!L72=0,"",PR!L72)</f>
      </c>
      <c r="N76" s="46">
        <f>IF(PR!N72=0,"",PR!N72)</f>
      </c>
      <c r="O76" s="50">
        <f>IF(TR!I72=0,"",TR!I72)</f>
      </c>
      <c r="P76" s="51">
        <f>IF(TR!M72=0,"",TR!M72)</f>
      </c>
      <c r="Q76" s="52">
        <f>IF(TR!L72=0,"",TR!L72)</f>
      </c>
      <c r="R76" s="46">
        <f>IF(TR!N72=0,"",TR!N72)</f>
      </c>
      <c r="S76" s="50">
        <f>IF('CL'!I72=0,"",'CL'!I72)</f>
      </c>
      <c r="T76" s="51">
        <f>IF('CL'!M72=0,"",'CL'!M72)</f>
      </c>
      <c r="U76" s="52">
        <f>IF('CL'!L72=0,"",'CL'!L72)</f>
      </c>
      <c r="V76" s="46">
        <f>IF('CL'!N72=0,"",'CL'!N72)</f>
      </c>
    </row>
    <row r="77" spans="1:22" ht="13.5" customHeight="1">
      <c r="A77" s="199"/>
      <c r="B77" s="21"/>
      <c r="C77" s="59">
        <f>C79</f>
        <v>175.95</v>
      </c>
      <c r="D77" s="32">
        <f>(VL!B73)</f>
        <v>64</v>
      </c>
      <c r="E77" s="39">
        <f>(VL!C73)</f>
        <v>0</v>
      </c>
      <c r="F77" s="54" t="str">
        <f>(VL!H73)</f>
        <v>GIORGI  Lucia</v>
      </c>
      <c r="G77" s="50">
        <f>IF(VL!I73=0,"",VL!I73)</f>
        <v>3.8</v>
      </c>
      <c r="H77" s="51">
        <f>IF(VL!M73=0,"",VL!M73)</f>
        <v>9.3</v>
      </c>
      <c r="I77" s="52">
        <f>IF(VL!L73=0,"",VL!L73)</f>
      </c>
      <c r="J77" s="46">
        <f>IF(VL!N73=0,"",VL!N73)</f>
        <v>13.100000000000001</v>
      </c>
      <c r="K77" s="50">
        <f>IF(PR!I73=0,"",PR!I73)</f>
        <v>2.2</v>
      </c>
      <c r="L77" s="51">
        <f>IF(PR!M73=0,"",PR!M73)</f>
        <v>6.7</v>
      </c>
      <c r="M77" s="52">
        <f>IF(PR!L73=0,"",PR!L73)</f>
      </c>
      <c r="N77" s="46">
        <f>IF(PR!N73=0,"",PR!N73)</f>
        <v>8.9</v>
      </c>
      <c r="O77" s="50">
        <f>IF(TR!I73=0,"",TR!I73)</f>
        <v>3.6</v>
      </c>
      <c r="P77" s="51">
        <f>IF(TR!M73=0,"",TR!M73)</f>
        <v>7.5</v>
      </c>
      <c r="Q77" s="52">
        <f>IF(TR!L73=0,"",TR!L73)</f>
      </c>
      <c r="R77" s="46">
        <f>IF(TR!N73=0,"",TR!N73)</f>
        <v>11.1</v>
      </c>
      <c r="S77" s="50">
        <f>IF('CL'!I73=0,"",'CL'!I73)</f>
        <v>3.7</v>
      </c>
      <c r="T77" s="51">
        <f>IF('CL'!M73=0,"",'CL'!M73)</f>
        <v>7.5</v>
      </c>
      <c r="U77" s="52">
        <f>IF('CL'!L73=0,"",'CL'!L73)</f>
      </c>
      <c r="V77" s="46">
        <f>IF('CL'!N73=0,"",'CL'!N73)</f>
        <v>11.2</v>
      </c>
    </row>
    <row r="78" spans="1:22" ht="13.5" customHeight="1">
      <c r="A78" s="199"/>
      <c r="B78" s="138" t="str">
        <f>(VL!E70)</f>
        <v>PIEMONTE</v>
      </c>
      <c r="C78" s="59">
        <f>C79</f>
        <v>175.95</v>
      </c>
      <c r="D78" s="32">
        <f>(VL!B74)</f>
        <v>65</v>
      </c>
      <c r="E78" s="39">
        <f>(VL!C74)</f>
        <v>0</v>
      </c>
      <c r="F78" s="54" t="str">
        <f>(VL!H74)</f>
        <v>MASSONE  Camilla</v>
      </c>
      <c r="G78" s="50">
        <f>IF(VL!I74=0,"",VL!I74)</f>
      </c>
      <c r="H78" s="51">
        <f>IF(VL!M74=0,"",VL!M74)</f>
      </c>
      <c r="I78" s="52">
        <f>IF(VL!L74=0,"",VL!L74)</f>
      </c>
      <c r="J78" s="46">
        <f>IF(VL!N74=0,"",VL!N74)</f>
      </c>
      <c r="K78" s="50">
        <f>IF(PR!I74=0,"",PR!I74)</f>
        <v>0.8</v>
      </c>
      <c r="L78" s="51">
        <f>IF(PR!M74=0,"",PR!M74)</f>
        <v>8.1</v>
      </c>
      <c r="M78" s="52">
        <f>IF(PR!L74=0,"",PR!L74)</f>
      </c>
      <c r="N78" s="46">
        <f>IF(PR!N74=0,"",PR!N74)</f>
        <v>8.9</v>
      </c>
      <c r="O78" s="50">
        <f>IF(TR!I74=0,"",TR!I74)</f>
        <v>3.1</v>
      </c>
      <c r="P78" s="51">
        <f>IF(TR!M74=0,"",TR!M74)</f>
        <v>7.15</v>
      </c>
      <c r="Q78" s="52">
        <f>IF(TR!L74=0,"",TR!L74)</f>
      </c>
      <c r="R78" s="46">
        <f>IF(TR!N74=0,"",TR!N74)</f>
        <v>10.25</v>
      </c>
      <c r="S78" s="50">
        <f>IF('CL'!I74=0,"",'CL'!I74)</f>
        <v>3.2</v>
      </c>
      <c r="T78" s="51">
        <f>IF('CL'!M74=0,"",'CL'!M74)</f>
        <v>8.05</v>
      </c>
      <c r="U78" s="52">
        <f>IF('CL'!L74=0,"",'CL'!L74)</f>
      </c>
      <c r="V78" s="46">
        <f>IF('CL'!N74=0,"",'CL'!N74)</f>
        <v>11.25</v>
      </c>
    </row>
    <row r="79" spans="1:22" ht="13.5" customHeight="1">
      <c r="A79" s="199"/>
      <c r="B79" s="8"/>
      <c r="C79" s="127">
        <f>SUM(J84:V84)</f>
        <v>175.95</v>
      </c>
      <c r="D79" s="32">
        <f>(VL!B75)</f>
        <v>66</v>
      </c>
      <c r="E79" s="39">
        <f>(VL!C75)</f>
        <v>0</v>
      </c>
      <c r="F79" s="54" t="str">
        <f>(VL!H75)</f>
        <v>PAVANELLO  Desirè</v>
      </c>
      <c r="G79" s="50">
        <f>IF(VL!I75=0,"",VL!I75)</f>
        <v>4</v>
      </c>
      <c r="H79" s="51">
        <f>IF(VL!M75=0,"",VL!M75)</f>
        <v>9.05</v>
      </c>
      <c r="I79" s="52">
        <f>IF(VL!L75=0,"",VL!L75)</f>
      </c>
      <c r="J79" s="46">
        <f>IF(VL!N75=0,"",VL!N75)</f>
        <v>13.05</v>
      </c>
      <c r="K79" s="50">
        <f>IF(PR!I75=0,"",PR!I75)</f>
      </c>
      <c r="L79" s="51">
        <f>IF(PR!M75=0,"",PR!M75)</f>
      </c>
      <c r="M79" s="52">
        <f>IF(PR!L75=0,"",PR!L75)</f>
      </c>
      <c r="N79" s="46">
        <f>IF(PR!N75=0,"",PR!N75)</f>
      </c>
      <c r="O79" s="50">
        <f>IF(TR!I75=0,"",TR!I75)</f>
        <v>3.3</v>
      </c>
      <c r="P79" s="51">
        <f>IF(TR!M75=0,"",TR!M75)</f>
        <v>7.45</v>
      </c>
      <c r="Q79" s="52">
        <f>IF(TR!L75=0,"",TR!L75)</f>
      </c>
      <c r="R79" s="46">
        <f>IF(TR!N75=0,"",TR!N75)</f>
        <v>10.75</v>
      </c>
      <c r="S79" s="50">
        <f>IF('CL'!I75=0,"",'CL'!I75)</f>
        <v>3.5</v>
      </c>
      <c r="T79" s="51">
        <f>IF('CL'!M75=0,"",'CL'!M75)</f>
        <v>8.2</v>
      </c>
      <c r="U79" s="52">
        <f>IF('CL'!L75=0,"",'CL'!L75)</f>
      </c>
      <c r="V79" s="46">
        <f>IF('CL'!N75=0,"",'CL'!N75)</f>
        <v>11.7</v>
      </c>
    </row>
    <row r="80" spans="1:22" ht="13.5" customHeight="1">
      <c r="A80" s="199"/>
      <c r="B80" s="20"/>
      <c r="C80" s="59">
        <f>C79</f>
        <v>175.95</v>
      </c>
      <c r="D80" s="32">
        <f>(VL!B76)</f>
        <v>67</v>
      </c>
      <c r="E80" s="39">
        <f>(VL!C76)</f>
        <v>0</v>
      </c>
      <c r="F80" s="54" t="str">
        <f>(VL!H76)</f>
        <v>VIVIANO  Giulia</v>
      </c>
      <c r="G80" s="50">
        <f>IF(VL!I76=0,"",VL!I76)</f>
        <v>2.4</v>
      </c>
      <c r="H80" s="51">
        <f>IF(VL!M76=0,"",VL!M76)</f>
        <v>9</v>
      </c>
      <c r="I80" s="52">
        <f>IF(VL!L76=0,"",VL!L76)</f>
      </c>
      <c r="J80" s="46">
        <f>IF(VL!N76=0,"",VL!N76)</f>
        <v>11.4</v>
      </c>
      <c r="K80" s="50">
        <f>IF(PR!I76=0,"",PR!I76)</f>
        <v>1.6</v>
      </c>
      <c r="L80" s="51">
        <f>IF(PR!M76=0,"",PR!M76)</f>
        <v>7.8</v>
      </c>
      <c r="M80" s="52">
        <f>IF(PR!L76=0,"",PR!L76)</f>
      </c>
      <c r="N80" s="46">
        <f>IF(PR!N76=0,"",PR!N76)</f>
        <v>9.4</v>
      </c>
      <c r="O80" s="50">
        <f>IF(TR!I76=0,"",TR!I76)</f>
      </c>
      <c r="P80" s="51">
        <f>IF(TR!M76=0,"",TR!M76)</f>
      </c>
      <c r="Q80" s="52">
        <f>IF(TR!L76=0,"",TR!L76)</f>
      </c>
      <c r="R80" s="46">
        <f>IF(TR!N76=0,"",TR!N76)</f>
      </c>
      <c r="S80" s="50">
        <f>IF('CL'!I76=0,"",'CL'!I76)</f>
        <v>3.3</v>
      </c>
      <c r="T80" s="51">
        <f>IF('CL'!M76=0,"",'CL'!M76)</f>
        <v>8.25</v>
      </c>
      <c r="U80" s="52">
        <f>IF('CL'!L76=0,"",'CL'!L76)</f>
      </c>
      <c r="V80" s="46">
        <f>IF('CL'!N76=0,"",'CL'!N76)</f>
        <v>11.55</v>
      </c>
    </row>
    <row r="81" spans="1:22" ht="13.5" customHeight="1">
      <c r="A81" s="199"/>
      <c r="C81" s="59">
        <f>C79</f>
        <v>175.95</v>
      </c>
      <c r="D81" s="32">
        <f>(VL!B77)</f>
        <v>68</v>
      </c>
      <c r="E81" s="39">
        <f>(VL!C77)</f>
        <v>0</v>
      </c>
      <c r="F81" s="54" t="str">
        <f>(VL!H77)</f>
        <v> </v>
      </c>
      <c r="G81" s="50">
        <f>IF(VL!I77=0,"",VL!I77)</f>
      </c>
      <c r="H81" s="51">
        <f>IF(VL!M77=0,"",VL!M77)</f>
      </c>
      <c r="I81" s="52">
        <f>IF(VL!L77=0,"",VL!L77)</f>
      </c>
      <c r="J81" s="46">
        <f>IF(VL!N77=0,"",VL!N77)</f>
      </c>
      <c r="K81" s="50">
        <f>IF(PR!I77=0,"",PR!I77)</f>
      </c>
      <c r="L81" s="51">
        <f>IF(PR!M77=0,"",PR!M77)</f>
      </c>
      <c r="M81" s="52">
        <f>IF(PR!L77=0,"",PR!L77)</f>
      </c>
      <c r="N81" s="46">
        <f>IF(PR!N77=0,"",PR!N77)</f>
      </c>
      <c r="O81" s="50">
        <f>IF(TR!I77=0,"",TR!I77)</f>
      </c>
      <c r="P81" s="51">
        <f>IF(TR!M77=0,"",TR!M77)</f>
      </c>
      <c r="Q81" s="52">
        <f>IF(TR!L77=0,"",TR!L77)</f>
      </c>
      <c r="R81" s="46">
        <f>IF(TR!N77=0,"",TR!N77)</f>
      </c>
      <c r="S81" s="50">
        <f>IF('CL'!I77=0,"",'CL'!I77)</f>
      </c>
      <c r="T81" s="51">
        <f>IF('CL'!M77=0,"",'CL'!M77)</f>
      </c>
      <c r="U81" s="52">
        <f>IF('CL'!L77=0,"",'CL'!L77)</f>
      </c>
      <c r="V81" s="46">
        <f>IF('CL'!N77=0,"",'CL'!N77)</f>
      </c>
    </row>
    <row r="82" spans="1:22" ht="13.5" customHeight="1">
      <c r="A82" s="199"/>
      <c r="C82" s="59">
        <f>C79</f>
        <v>175.95</v>
      </c>
      <c r="D82" s="32">
        <f>(VL!B78)</f>
        <v>69</v>
      </c>
      <c r="E82" s="39">
        <f>(VL!C78)</f>
        <v>0</v>
      </c>
      <c r="F82" s="54" t="str">
        <f>(VL!H78)</f>
        <v> </v>
      </c>
      <c r="G82" s="50">
        <f>IF(VL!I78=0,"",VL!I78)</f>
      </c>
      <c r="H82" s="51">
        <f>IF(VL!M78=0,"",VL!M78)</f>
      </c>
      <c r="I82" s="52">
        <f>IF(VL!L78=0,"",VL!L78)</f>
      </c>
      <c r="J82" s="46">
        <f>IF(VL!N78=0,"",VL!N78)</f>
      </c>
      <c r="K82" s="50">
        <f>IF(PR!I78=0,"",PR!I78)</f>
      </c>
      <c r="L82" s="51">
        <f>IF(PR!M78=0,"",PR!M78)</f>
      </c>
      <c r="M82" s="52">
        <f>IF(PR!L78=0,"",PR!L78)</f>
      </c>
      <c r="N82" s="46">
        <f>IF(PR!N78=0,"",PR!N78)</f>
      </c>
      <c r="O82" s="50">
        <f>IF(TR!I78=0,"",TR!I78)</f>
      </c>
      <c r="P82" s="51">
        <f>IF(TR!M78=0,"",TR!M78)</f>
      </c>
      <c r="Q82" s="52">
        <f>IF(TR!L78=0,"",TR!L78)</f>
      </c>
      <c r="R82" s="46">
        <f>IF(TR!N78=0,"",TR!N78)</f>
      </c>
      <c r="S82" s="50">
        <f>IF('CL'!I78=0,"",'CL'!I78)</f>
      </c>
      <c r="T82" s="51">
        <f>IF('CL'!M78=0,"",'CL'!M78)</f>
      </c>
      <c r="U82" s="52">
        <f>IF('CL'!L78=0,"",'CL'!L78)</f>
      </c>
      <c r="V82" s="46">
        <f>IF('CL'!N78=0,"",'CL'!N78)</f>
      </c>
    </row>
    <row r="83" spans="1:22" ht="13.5" customHeight="1">
      <c r="A83" s="199"/>
      <c r="B83" s="8"/>
      <c r="C83" s="59">
        <f>C79</f>
        <v>175.95</v>
      </c>
      <c r="D83" s="33">
        <f>(VL!B79)</f>
        <v>70</v>
      </c>
      <c r="E83" s="39">
        <f>(VL!C79)</f>
        <v>0</v>
      </c>
      <c r="F83" s="54" t="str">
        <f>(VL!H79)</f>
        <v> </v>
      </c>
      <c r="G83" s="50">
        <f>IF(VL!I79=0,"",VL!I79)</f>
      </c>
      <c r="H83" s="51">
        <f>IF(VL!M79=0,"",VL!M79)</f>
      </c>
      <c r="I83" s="52">
        <f>IF(VL!L79=0,"",VL!L79)</f>
      </c>
      <c r="J83" s="46">
        <f>IF(VL!N79=0,"",VL!N79)</f>
      </c>
      <c r="K83" s="50">
        <f>IF(PR!I79=0,"",PR!I79)</f>
      </c>
      <c r="L83" s="51">
        <f>IF(PR!M79=0,"",PR!M79)</f>
      </c>
      <c r="M83" s="52">
        <f>IF(PR!L79=0,"",PR!L79)</f>
      </c>
      <c r="N83" s="46">
        <f>IF(PR!N79=0,"",PR!N79)</f>
      </c>
      <c r="O83" s="50">
        <f>IF(TR!I79=0,"",TR!I79)</f>
      </c>
      <c r="P83" s="51">
        <f>IF(TR!M79=0,"",TR!M79)</f>
      </c>
      <c r="Q83" s="52">
        <f>IF(TR!L79=0,"",TR!L79)</f>
      </c>
      <c r="R83" s="46">
        <f>IF(TR!N79=0,"",TR!N79)</f>
      </c>
      <c r="S83" s="50">
        <f>IF('CL'!I79=0,"",'CL'!I79)</f>
      </c>
      <c r="T83" s="51">
        <f>IF('CL'!M79=0,"",'CL'!M79)</f>
      </c>
      <c r="U83" s="52">
        <f>IF('CL'!L79=0,"",'CL'!L79)</f>
      </c>
      <c r="V83" s="46">
        <f>IF('CL'!N79=0,"",'CL'!N79)</f>
      </c>
    </row>
    <row r="84" spans="1:23" ht="13.5" customHeight="1" thickBot="1">
      <c r="A84" s="200"/>
      <c r="B84" s="64"/>
      <c r="C84" s="60">
        <f>C79</f>
        <v>175.95</v>
      </c>
      <c r="D84" s="34"/>
      <c r="E84" s="40"/>
      <c r="F84" s="41"/>
      <c r="G84" s="42"/>
      <c r="H84" s="43"/>
      <c r="I84" s="44"/>
      <c r="J84" s="126">
        <f>LARGE(J74:J83,1)+LARGE(J74:J83,2)+LARGE(J74:J83,3)+LARGE(J74:J83,4)</f>
        <v>50.95</v>
      </c>
      <c r="K84" s="42"/>
      <c r="L84" s="43"/>
      <c r="M84" s="44"/>
      <c r="N84" s="126">
        <f>LARGE(N74:N83,1)+LARGE(N74:N83,2)+LARGE(N74:N83,3)+LARGE(N74:N83,4)</f>
        <v>35.75</v>
      </c>
      <c r="O84" s="42"/>
      <c r="P84" s="43"/>
      <c r="Q84" s="44"/>
      <c r="R84" s="126">
        <f>LARGE(R74:R83,1)+LARGE(R74:R83,2)+LARGE(R74:R83,3)+LARGE(R74:R83,4)</f>
        <v>43.199999999999996</v>
      </c>
      <c r="S84" s="42"/>
      <c r="T84" s="43"/>
      <c r="U84" s="44"/>
      <c r="V84" s="126">
        <f>LARGE(V74:V83,1)+LARGE(V74:V83,2)+LARGE(V74:V83,3)+LARGE(V74:V83,4)</f>
        <v>46.05</v>
      </c>
      <c r="W84" s="227"/>
    </row>
    <row r="85" ht="15" thickTop="1"/>
    <row r="87" spans="2:5" ht="14.25">
      <c r="B87" s="6"/>
      <c r="C87" s="24"/>
      <c r="D87" s="36"/>
      <c r="E87" s="36"/>
    </row>
  </sheetData>
  <mergeCells count="16">
    <mergeCell ref="A4:V4"/>
    <mergeCell ref="A30:A40"/>
    <mergeCell ref="A41:A51"/>
    <mergeCell ref="A74:A84"/>
    <mergeCell ref="S5:V5"/>
    <mergeCell ref="A8:A18"/>
    <mergeCell ref="A2:V2"/>
    <mergeCell ref="A3:V3"/>
    <mergeCell ref="A52:A62"/>
    <mergeCell ref="A63:A73"/>
    <mergeCell ref="A19:A29"/>
    <mergeCell ref="G5:J5"/>
    <mergeCell ref="F5:F6"/>
    <mergeCell ref="B5:B6"/>
    <mergeCell ref="K5:N5"/>
    <mergeCell ref="O5:R5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77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5.00390625" style="9" customWidth="1"/>
    <col min="2" max="2" width="18.57421875" style="0" customWidth="1"/>
    <col min="3" max="3" width="3.28125" style="29" customWidth="1"/>
    <col min="4" max="4" width="9.421875" style="29" customWidth="1"/>
    <col min="5" max="5" width="30.8515625" style="7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136" t="s">
        <v>9</v>
      </c>
      <c r="F1" s="137" t="s">
        <v>39</v>
      </c>
      <c r="V1" s="6"/>
    </row>
    <row r="2" spans="1:22" ht="24" customHeight="1">
      <c r="A2" s="174" t="s">
        <v>40</v>
      </c>
      <c r="B2" s="194" t="s">
        <v>83</v>
      </c>
      <c r="C2" s="194"/>
      <c r="D2" s="194"/>
      <c r="E2" s="194"/>
      <c r="F2" s="194"/>
      <c r="G2" s="194"/>
      <c r="H2" s="194"/>
      <c r="I2" s="194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91"/>
    </row>
    <row r="3" spans="1:21" s="17" customFormat="1" ht="27.75" customHeight="1">
      <c r="A3" s="218" t="s">
        <v>10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129"/>
      <c r="O3" s="129"/>
      <c r="P3" s="129"/>
      <c r="Q3" s="129"/>
      <c r="R3" s="129"/>
      <c r="S3" s="129"/>
      <c r="T3" s="129"/>
      <c r="U3" s="129"/>
    </row>
    <row r="4" spans="1:21" ht="36" customHeight="1" thickBot="1">
      <c r="A4" s="221" t="s">
        <v>34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165"/>
      <c r="O4" s="165"/>
      <c r="P4" s="165"/>
      <c r="Q4" s="165"/>
      <c r="R4" s="165"/>
      <c r="S4" s="165"/>
      <c r="T4" s="165"/>
      <c r="U4" s="165"/>
    </row>
    <row r="5" spans="1:21" s="9" customFormat="1" ht="16.5" customHeight="1" thickTop="1">
      <c r="A5" s="120" t="s">
        <v>21</v>
      </c>
      <c r="B5" s="206" t="s">
        <v>7</v>
      </c>
      <c r="C5" s="122" t="s">
        <v>19</v>
      </c>
      <c r="D5" s="123" t="s">
        <v>17</v>
      </c>
      <c r="E5" s="204" t="s">
        <v>6</v>
      </c>
      <c r="F5" s="201" t="s">
        <v>29</v>
      </c>
      <c r="G5" s="202"/>
      <c r="H5" s="202"/>
      <c r="I5" s="22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9" s="9" customFormat="1" ht="16.5" customHeight="1" thickBot="1">
      <c r="A6" s="130" t="s">
        <v>22</v>
      </c>
      <c r="B6" s="205"/>
      <c r="C6" s="124" t="s">
        <v>23</v>
      </c>
      <c r="D6" s="132" t="s">
        <v>18</v>
      </c>
      <c r="E6" s="205"/>
      <c r="F6" s="133" t="s">
        <v>14</v>
      </c>
      <c r="G6" s="134" t="s">
        <v>15</v>
      </c>
      <c r="H6" s="135" t="s">
        <v>26</v>
      </c>
      <c r="I6" s="166" t="s">
        <v>16</v>
      </c>
    </row>
    <row r="7" spans="1:9" s="16" customFormat="1" ht="5.25" customHeight="1" thickTop="1">
      <c r="A7" s="13"/>
      <c r="B7" s="11"/>
      <c r="C7" s="30"/>
      <c r="D7" s="37"/>
      <c r="E7" s="14"/>
      <c r="F7" s="15"/>
      <c r="G7" s="15"/>
      <c r="H7" s="15"/>
      <c r="I7" s="15"/>
    </row>
    <row r="8" spans="1:11" ht="13.5" customHeight="1">
      <c r="A8" s="143">
        <v>1</v>
      </c>
      <c r="B8" s="142" t="str">
        <f>(VL!E4)</f>
        <v>LOMBARDIA</v>
      </c>
      <c r="C8" s="144">
        <f>(VL!B4)</f>
        <v>1</v>
      </c>
      <c r="D8" s="144">
        <f>(VL!C4)</f>
        <v>0</v>
      </c>
      <c r="E8" s="145" t="str">
        <f>(VL!H4)</f>
        <v>DEL MAR PEREZ  Maria</v>
      </c>
      <c r="F8" s="155">
        <f>IF('CL'!I4=0,"",'CL'!I4)</f>
        <v>3.5</v>
      </c>
      <c r="G8" s="156">
        <f>IF('CL'!M4=0,"",'CL'!M4)</f>
        <v>8.7</v>
      </c>
      <c r="H8" s="157">
        <f>IF('CL'!L4=0,"",'CL'!L4)</f>
      </c>
      <c r="I8" s="158">
        <f>IF('CL'!N4=0,"",'CL'!N4)</f>
        <v>12.2</v>
      </c>
      <c r="K8" s="2"/>
    </row>
    <row r="9" spans="1:11" ht="13.5" customHeight="1">
      <c r="A9" s="146">
        <v>2</v>
      </c>
      <c r="B9" s="139" t="str">
        <f>(VL!E5)</f>
        <v>LOMBARDIA</v>
      </c>
      <c r="C9" s="32">
        <f>(VL!B5)</f>
        <v>2</v>
      </c>
      <c r="D9" s="39">
        <f>(VL!C5)</f>
        <v>0</v>
      </c>
      <c r="E9" s="54" t="str">
        <f>(VL!H5)</f>
        <v>MIHALCEA  Codrina</v>
      </c>
      <c r="F9" s="160">
        <f>IF('CL'!I5=0,"",'CL'!I5)</f>
        <v>4.1</v>
      </c>
      <c r="G9" s="161">
        <f>IF('CL'!M5=0,"",'CL'!M5)</f>
        <v>8.6</v>
      </c>
      <c r="H9" s="162">
        <f>IF('CL'!L5=0,"",'CL'!L5)</f>
      </c>
      <c r="I9" s="163">
        <f>IF('CL'!N5=0,"",'CL'!N5)</f>
        <v>12.7</v>
      </c>
      <c r="K9" s="2"/>
    </row>
    <row r="10" spans="1:11" ht="13.5" customHeight="1">
      <c r="A10" s="146">
        <v>3</v>
      </c>
      <c r="B10" s="139" t="str">
        <f>(VL!E6)</f>
        <v>LOMBARDIA</v>
      </c>
      <c r="C10" s="32">
        <f>(VL!B6)</f>
        <v>3</v>
      </c>
      <c r="D10" s="39">
        <f>(VL!C6)</f>
        <v>0</v>
      </c>
      <c r="E10" s="54" t="str">
        <f>(VL!H6)</f>
        <v>PIGNATTI  Alessia</v>
      </c>
      <c r="F10" s="160">
        <f>IF('CL'!I6=0,"",'CL'!I6)</f>
        <v>4.1</v>
      </c>
      <c r="G10" s="161">
        <f>IF('CL'!M6=0,"",'CL'!M6)</f>
        <v>8.9</v>
      </c>
      <c r="H10" s="162">
        <f>IF('CL'!L6=0,"",'CL'!L6)</f>
      </c>
      <c r="I10" s="163">
        <f>IF('CL'!N6=0,"",'CL'!N6)</f>
        <v>13</v>
      </c>
      <c r="K10" s="2"/>
    </row>
    <row r="11" spans="1:11" ht="13.5" customHeight="1">
      <c r="A11" s="146">
        <v>4</v>
      </c>
      <c r="B11" s="139" t="str">
        <f>(VL!E7)</f>
        <v>LOMBARDIA</v>
      </c>
      <c r="C11" s="32">
        <f>(VL!B7)</f>
        <v>4</v>
      </c>
      <c r="D11" s="39">
        <f>(VL!C7)</f>
        <v>0</v>
      </c>
      <c r="E11" s="54" t="str">
        <f>(VL!H7)</f>
        <v>RATTI  Bianca</v>
      </c>
      <c r="F11" s="160">
        <f>IF('CL'!I7=0,"",'CL'!I7)</f>
        <v>3.8</v>
      </c>
      <c r="G11" s="161">
        <f>IF('CL'!M7=0,"",'CL'!M7)</f>
        <v>8.4</v>
      </c>
      <c r="H11" s="162">
        <f>IF('CL'!L7=0,"",'CL'!L7)</f>
      </c>
      <c r="I11" s="163">
        <f>IF('CL'!N7=0,"",'CL'!N7)</f>
        <v>12.2</v>
      </c>
      <c r="K11" s="2"/>
    </row>
    <row r="12" spans="1:9" ht="13.5" customHeight="1">
      <c r="A12" s="146">
        <v>5</v>
      </c>
      <c r="B12" s="139" t="str">
        <f>(VL!E8)</f>
        <v>LOMBARDIA</v>
      </c>
      <c r="C12" s="32">
        <f>(VL!B8)</f>
        <v>5</v>
      </c>
      <c r="D12" s="39">
        <f>(VL!C8)</f>
        <v>0</v>
      </c>
      <c r="E12" s="54" t="str">
        <f>(VL!H8)</f>
        <v>SCACCABAROZZI  Giulia</v>
      </c>
      <c r="F12" s="160">
        <f>IF('CL'!I8=0,"",'CL'!I8)</f>
        <v>2.2</v>
      </c>
      <c r="G12" s="161">
        <f>IF('CL'!M8=0,"",'CL'!M8)</f>
        <v>8.85</v>
      </c>
      <c r="H12" s="162">
        <f>IF('CL'!L8=0,"",'CL'!L8)</f>
      </c>
      <c r="I12" s="163">
        <f>IF('CL'!N8=0,"",'CL'!N8)</f>
        <v>11.05</v>
      </c>
    </row>
    <row r="13" spans="1:13" ht="13.5" customHeight="1">
      <c r="A13" s="146">
        <v>6</v>
      </c>
      <c r="B13" s="139" t="str">
        <f>(VL!E9)</f>
        <v>LOMBARDIA</v>
      </c>
      <c r="C13" s="32">
        <f>(VL!B9)</f>
        <v>6</v>
      </c>
      <c r="D13" s="39">
        <f>(VL!C9)</f>
        <v>0</v>
      </c>
      <c r="E13" s="54" t="str">
        <f>(VL!H9)</f>
        <v>SERA  Alessia</v>
      </c>
      <c r="F13" s="160">
        <f>IF('CL'!I9=0,"",'CL'!I9)</f>
      </c>
      <c r="G13" s="161">
        <f>IF('CL'!M9=0,"",'CL'!M9)</f>
      </c>
      <c r="H13" s="162">
        <f>IF('CL'!L9=0,"",'CL'!L9)</f>
      </c>
      <c r="I13" s="163">
        <f>IF('CL'!N9=0,"",'CL'!N9)</f>
      </c>
      <c r="K13" s="5"/>
      <c r="L13" s="5"/>
      <c r="M13" s="5"/>
    </row>
    <row r="14" spans="1:11" ht="13.5" customHeight="1">
      <c r="A14" s="146">
        <v>7</v>
      </c>
      <c r="B14" s="139" t="str">
        <f>(VL!E10)</f>
        <v>LOMBARDIA</v>
      </c>
      <c r="C14" s="32">
        <f>(VL!B10)</f>
        <v>7</v>
      </c>
      <c r="D14" s="39">
        <f>(VL!C10)</f>
        <v>0</v>
      </c>
      <c r="E14" s="54" t="str">
        <f>(VL!H10)</f>
        <v>VENTURA  Laura</v>
      </c>
      <c r="F14" s="160">
        <f>IF('CL'!I10=0,"",'CL'!I10)</f>
      </c>
      <c r="G14" s="161">
        <f>IF('CL'!M10=0,"",'CL'!M10)</f>
      </c>
      <c r="H14" s="162">
        <f>IF('CL'!L10=0,"",'CL'!L10)</f>
      </c>
      <c r="I14" s="163">
        <f>IF('CL'!N10=0,"",'CL'!N10)</f>
      </c>
      <c r="K14" s="2"/>
    </row>
    <row r="15" spans="1:11" ht="13.5" customHeight="1">
      <c r="A15" s="146">
        <v>8</v>
      </c>
      <c r="B15" s="139" t="str">
        <f>(VL!E11)</f>
        <v>LOMBARDIA</v>
      </c>
      <c r="C15" s="32">
        <f>(VL!B11)</f>
        <v>8</v>
      </c>
      <c r="D15" s="39">
        <f>(VL!C11)</f>
        <v>0</v>
      </c>
      <c r="E15" s="54" t="str">
        <f>(VL!H11)</f>
        <v>VOLPI  Valentina</v>
      </c>
      <c r="F15" s="160">
        <f>IF('CL'!I11=0,"",'CL'!I11)</f>
        <v>4.2</v>
      </c>
      <c r="G15" s="161">
        <f>IF('CL'!M11=0,"",'CL'!M11)</f>
        <v>8.8</v>
      </c>
      <c r="H15" s="162">
        <f>IF('CL'!L11=0,"",'CL'!L11)</f>
      </c>
      <c r="I15" s="163">
        <f>IF('CL'!N11=0,"",'CL'!N11)</f>
        <v>13</v>
      </c>
      <c r="K15" s="2"/>
    </row>
    <row r="16" spans="1:9" ht="13.5" customHeight="1">
      <c r="A16" s="146">
        <v>9</v>
      </c>
      <c r="B16" s="139" t="str">
        <f>(VL!E12)</f>
        <v>LOMBARDIA</v>
      </c>
      <c r="C16" s="32">
        <f>(VL!B12)</f>
        <v>9</v>
      </c>
      <c r="D16" s="39">
        <f>(VL!C12)</f>
        <v>0</v>
      </c>
      <c r="E16" s="54">
        <f>(VL!H12)</f>
        <v>0</v>
      </c>
      <c r="F16" s="160">
        <f>IF('CL'!I12=0,"",'CL'!I12)</f>
      </c>
      <c r="G16" s="161">
        <f>IF('CL'!M12=0,"",'CL'!M12)</f>
      </c>
      <c r="H16" s="162">
        <f>IF('CL'!L12=0,"",'CL'!L12)</f>
      </c>
      <c r="I16" s="163">
        <f>IF('CL'!N12=0,"",'CL'!N12)</f>
      </c>
    </row>
    <row r="17" spans="1:13" ht="13.5" customHeight="1">
      <c r="A17" s="146">
        <v>10</v>
      </c>
      <c r="B17" s="139" t="str">
        <f>(VL!E13)</f>
        <v>LOMBARDIA</v>
      </c>
      <c r="C17" s="32">
        <f>(VL!B13)</f>
        <v>10</v>
      </c>
      <c r="D17" s="39">
        <f>(VL!C13)</f>
        <v>0</v>
      </c>
      <c r="E17" s="54">
        <f>(VL!H13)</f>
        <v>0</v>
      </c>
      <c r="F17" s="160">
        <f>IF('CL'!I13=0,"",'CL'!I13)</f>
      </c>
      <c r="G17" s="161">
        <f>IF('CL'!M13=0,"",'CL'!M13)</f>
      </c>
      <c r="H17" s="162">
        <f>IF('CL'!L13=0,"",'CL'!L13)</f>
      </c>
      <c r="I17" s="163">
        <f>IF('CL'!N13=0,"",'CL'!N13)</f>
      </c>
      <c r="K17" s="5"/>
      <c r="L17" s="5"/>
      <c r="M17" s="5"/>
    </row>
    <row r="18" spans="1:9" ht="13.5" customHeight="1">
      <c r="A18" s="146">
        <v>11</v>
      </c>
      <c r="B18" s="139" t="str">
        <f>(VL!E15)</f>
        <v>LOMBARDIA</v>
      </c>
      <c r="C18" s="32">
        <f>(VL!B15)</f>
        <v>11</v>
      </c>
      <c r="D18" s="39">
        <f>(VL!C15)</f>
        <v>0</v>
      </c>
      <c r="E18" s="54" t="str">
        <f>(VL!H15)</f>
        <v>AMATO  POLITO  Chiara</v>
      </c>
      <c r="F18" s="160">
        <f>IF('CL'!I15=0,"",'CL'!I15)</f>
        <v>3.7</v>
      </c>
      <c r="G18" s="161">
        <f>IF('CL'!M15=0,"",'CL'!M15)</f>
        <v>8.25</v>
      </c>
      <c r="H18" s="162">
        <f>IF('CL'!L15=0,"",'CL'!L15)</f>
      </c>
      <c r="I18" s="163">
        <f>IF('CL'!N15=0,"",'CL'!N15)</f>
        <v>11.95</v>
      </c>
    </row>
    <row r="19" spans="1:9" ht="13.5" customHeight="1">
      <c r="A19" s="146">
        <v>12</v>
      </c>
      <c r="B19" s="139" t="str">
        <f>(VL!E16)</f>
        <v>LOMBARDIA</v>
      </c>
      <c r="C19" s="32">
        <f>(VL!B16)</f>
        <v>12</v>
      </c>
      <c r="D19" s="39">
        <f>(VL!C16)</f>
        <v>0</v>
      </c>
      <c r="E19" s="54" t="str">
        <f>(VL!H16)</f>
        <v>BELLI  Francesca</v>
      </c>
      <c r="F19" s="160">
        <f>IF('CL'!I16=0,"",'CL'!I16)</f>
        <v>3.4</v>
      </c>
      <c r="G19" s="161">
        <f>IF('CL'!M16=0,"",'CL'!M16)</f>
        <v>8</v>
      </c>
      <c r="H19" s="162">
        <f>IF('CL'!L16=0,"",'CL'!L16)</f>
      </c>
      <c r="I19" s="163">
        <f>IF('CL'!N16=0,"",'CL'!N16)</f>
        <v>11.4</v>
      </c>
    </row>
    <row r="20" spans="1:9" ht="13.5" customHeight="1">
      <c r="A20" s="146">
        <v>13</v>
      </c>
      <c r="B20" s="139" t="str">
        <f>(VL!E17)</f>
        <v>LOMBARDIA</v>
      </c>
      <c r="C20" s="32">
        <f>(VL!B17)</f>
        <v>13</v>
      </c>
      <c r="D20" s="39">
        <f>(VL!C17)</f>
        <v>0</v>
      </c>
      <c r="E20" s="54" t="str">
        <f>(VL!H17)</f>
        <v>CESARIS  Martina</v>
      </c>
      <c r="F20" s="160">
        <f>IF('CL'!I17=0,"",'CL'!I17)</f>
      </c>
      <c r="G20" s="161">
        <f>IF('CL'!M17=0,"",'CL'!M17)</f>
      </c>
      <c r="H20" s="162">
        <f>IF('CL'!L17=0,"",'CL'!L17)</f>
      </c>
      <c r="I20" s="163">
        <f>IF('CL'!N17=0,"",'CL'!N17)</f>
      </c>
    </row>
    <row r="21" spans="1:9" ht="13.5" customHeight="1">
      <c r="A21" s="146">
        <v>14</v>
      </c>
      <c r="B21" s="139" t="str">
        <f>(VL!E18)</f>
        <v>LOMBARDIA</v>
      </c>
      <c r="C21" s="32">
        <f>(VL!B18)</f>
        <v>14</v>
      </c>
      <c r="D21" s="39">
        <f>(VL!C18)</f>
        <v>0</v>
      </c>
      <c r="E21" s="54" t="str">
        <f>(VL!H18)</f>
        <v>CHIODA  Chiara</v>
      </c>
      <c r="F21" s="160">
        <f>IF('CL'!I18=0,"",'CL'!I18)</f>
      </c>
      <c r="G21" s="161">
        <f>IF('CL'!M18=0,"",'CL'!M18)</f>
      </c>
      <c r="H21" s="162">
        <f>IF('CL'!L18=0,"",'CL'!L18)</f>
      </c>
      <c r="I21" s="163">
        <f>IF('CL'!N18=0,"",'CL'!N18)</f>
      </c>
    </row>
    <row r="22" spans="1:9" ht="13.5" customHeight="1">
      <c r="A22" s="146">
        <v>15</v>
      </c>
      <c r="B22" s="139" t="str">
        <f>(VL!E19)</f>
        <v>LOMBARDIA</v>
      </c>
      <c r="C22" s="32">
        <f>(VL!B19)</f>
        <v>15</v>
      </c>
      <c r="D22" s="39">
        <f>(VL!C19)</f>
        <v>0</v>
      </c>
      <c r="E22" s="54" t="str">
        <f>(VL!H19)</f>
        <v>MAZZOLA  Giada</v>
      </c>
      <c r="F22" s="160">
        <f>IF('CL'!I19=0,"",'CL'!I19)</f>
        <v>3.9</v>
      </c>
      <c r="G22" s="161">
        <f>IF('CL'!M19=0,"",'CL'!M19)</f>
        <v>7.75</v>
      </c>
      <c r="H22" s="162">
        <f>IF('CL'!L19=0,"",'CL'!L19)</f>
      </c>
      <c r="I22" s="163">
        <f>IF('CL'!N19=0,"",'CL'!N19)</f>
        <v>11.65</v>
      </c>
    </row>
    <row r="23" spans="1:9" ht="13.5" customHeight="1">
      <c r="A23" s="146">
        <v>16</v>
      </c>
      <c r="B23" s="139" t="str">
        <f>(VL!E20)</f>
        <v>LOMBARDIA</v>
      </c>
      <c r="C23" s="32">
        <f>(VL!B20)</f>
        <v>16</v>
      </c>
      <c r="D23" s="39">
        <f>(VL!C20)</f>
        <v>0</v>
      </c>
      <c r="E23" s="54" t="str">
        <f>(VL!H20)</f>
        <v>PILENGA  Martina</v>
      </c>
      <c r="F23" s="160">
        <f>IF('CL'!I20=0,"",'CL'!I20)</f>
        <v>3.3</v>
      </c>
      <c r="G23" s="161">
        <f>IF('CL'!M20=0,"",'CL'!M20)</f>
        <v>8</v>
      </c>
      <c r="H23" s="162">
        <f>IF('CL'!L20=0,"",'CL'!L20)</f>
      </c>
      <c r="I23" s="163">
        <f>IF('CL'!N20=0,"",'CL'!N20)</f>
        <v>11.3</v>
      </c>
    </row>
    <row r="24" spans="1:9" ht="13.5" customHeight="1">
      <c r="A24" s="146">
        <v>17</v>
      </c>
      <c r="B24" s="139" t="str">
        <f>(VL!E21)</f>
        <v>LOMBARDIA</v>
      </c>
      <c r="C24" s="32">
        <f>(VL!B21)</f>
        <v>17</v>
      </c>
      <c r="D24" s="39">
        <f>(VL!C21)</f>
        <v>0</v>
      </c>
      <c r="E24" s="54" t="str">
        <f>(VL!H21)</f>
        <v>SALVI  Alice</v>
      </c>
      <c r="F24" s="160">
        <f>IF('CL'!I21=0,"",'CL'!I21)</f>
        <v>4</v>
      </c>
      <c r="G24" s="161">
        <f>IF('CL'!M21=0,"",'CL'!M21)</f>
        <v>8.1</v>
      </c>
      <c r="H24" s="162">
        <f>IF('CL'!L21=0,"",'CL'!L21)</f>
      </c>
      <c r="I24" s="163">
        <f>IF('CL'!N21=0,"",'CL'!N21)</f>
        <v>12.1</v>
      </c>
    </row>
    <row r="25" spans="1:9" ht="13.5" customHeight="1">
      <c r="A25" s="146">
        <v>18</v>
      </c>
      <c r="B25" s="139" t="str">
        <f>(VL!E22)</f>
        <v>LOMBARDIA</v>
      </c>
      <c r="C25" s="32">
        <f>(VL!B22)</f>
        <v>18</v>
      </c>
      <c r="D25" s="39">
        <f>(VL!C22)</f>
        <v>0</v>
      </c>
      <c r="E25" s="54" t="str">
        <f>(VL!H22)</f>
        <v>VASSENA  Vittoria</v>
      </c>
      <c r="F25" s="160">
        <f>IF('CL'!I22=0,"",'CL'!I22)</f>
        <v>3.9</v>
      </c>
      <c r="G25" s="161">
        <f>IF('CL'!M22=0,"",'CL'!M22)</f>
        <v>7.95</v>
      </c>
      <c r="H25" s="162">
        <f>IF('CL'!L22=0,"",'CL'!L22)</f>
      </c>
      <c r="I25" s="163">
        <f>IF('CL'!N22=0,"",'CL'!N22)</f>
        <v>11.85</v>
      </c>
    </row>
    <row r="26" spans="1:9" ht="13.5" customHeight="1">
      <c r="A26" s="146">
        <v>19</v>
      </c>
      <c r="B26" s="139" t="str">
        <f>(VL!E23)</f>
        <v>LOMBARDIA</v>
      </c>
      <c r="C26" s="32">
        <f>(VL!B23)</f>
        <v>19</v>
      </c>
      <c r="D26" s="39">
        <f>(VL!C23)</f>
        <v>0</v>
      </c>
      <c r="E26" s="54">
        <f>(VL!H23)</f>
        <v>0</v>
      </c>
      <c r="F26" s="160">
        <f>IF('CL'!I23=0,"",'CL'!I23)</f>
      </c>
      <c r="G26" s="161">
        <f>IF('CL'!M23=0,"",'CL'!M23)</f>
      </c>
      <c r="H26" s="162">
        <f>IF('CL'!L23=0,"",'CL'!L23)</f>
      </c>
      <c r="I26" s="163">
        <f>IF('CL'!N23=0,"",'CL'!N23)</f>
      </c>
    </row>
    <row r="27" spans="1:9" ht="13.5" customHeight="1">
      <c r="A27" s="146">
        <v>20</v>
      </c>
      <c r="B27" s="139" t="str">
        <f>(VL!E24)</f>
        <v>LOMBARDIA</v>
      </c>
      <c r="C27" s="32">
        <f>(VL!B24)</f>
        <v>20</v>
      </c>
      <c r="D27" s="39">
        <f>(VL!C24)</f>
        <v>0</v>
      </c>
      <c r="E27" s="54">
        <f>(VL!H24)</f>
        <v>0</v>
      </c>
      <c r="F27" s="160">
        <f>IF('CL'!I24=0,"",'CL'!I24)</f>
      </c>
      <c r="G27" s="161">
        <f>IF('CL'!M24=0,"",'CL'!M24)</f>
      </c>
      <c r="H27" s="162">
        <f>IF('CL'!L24=0,"",'CL'!L24)</f>
      </c>
      <c r="I27" s="163">
        <f>IF('CL'!N24=0,"",'CL'!N24)</f>
      </c>
    </row>
    <row r="28" spans="1:9" ht="13.5" customHeight="1">
      <c r="A28" s="146">
        <v>21</v>
      </c>
      <c r="B28" s="139" t="str">
        <f>(VL!E26)</f>
        <v>LIGURIA</v>
      </c>
      <c r="C28" s="32">
        <f>(VL!B26)</f>
        <v>21</v>
      </c>
      <c r="D28" s="39">
        <f>(VL!C26)</f>
        <v>0</v>
      </c>
      <c r="E28" s="54" t="str">
        <f>(VL!H26)</f>
        <v>CELLA  Silvia</v>
      </c>
      <c r="F28" s="160">
        <f>IF('CL'!I26=0,"",'CL'!I26)</f>
        <v>3.6</v>
      </c>
      <c r="G28" s="161">
        <f>IF('CL'!M26=0,"",'CL'!M26)</f>
        <v>8.15</v>
      </c>
      <c r="H28" s="162">
        <f>IF('CL'!L26=0,"",'CL'!L26)</f>
      </c>
      <c r="I28" s="163">
        <f>IF('CL'!N26=0,"",'CL'!N26)</f>
        <v>11.75</v>
      </c>
    </row>
    <row r="29" spans="1:9" ht="13.5" customHeight="1">
      <c r="A29" s="146">
        <v>22</v>
      </c>
      <c r="B29" s="139" t="str">
        <f>(VL!E27)</f>
        <v>LIGURIA</v>
      </c>
      <c r="C29" s="32">
        <f>(VL!B27)</f>
        <v>22</v>
      </c>
      <c r="D29" s="39">
        <f>(VL!C27)</f>
        <v>0</v>
      </c>
      <c r="E29" s="54" t="str">
        <f>(VL!H27)</f>
        <v>COSTA  Daniela</v>
      </c>
      <c r="F29" s="160">
        <f>IF('CL'!I27=0,"",'CL'!I27)</f>
        <v>2.8</v>
      </c>
      <c r="G29" s="161">
        <f>IF('CL'!M27=0,"",'CL'!M27)</f>
        <v>8.4</v>
      </c>
      <c r="H29" s="162">
        <f>IF('CL'!L27=0,"",'CL'!L27)</f>
      </c>
      <c r="I29" s="163">
        <f>IF('CL'!N27=0,"",'CL'!N27)</f>
        <v>11.2</v>
      </c>
    </row>
    <row r="30" spans="1:9" ht="13.5" customHeight="1">
      <c r="A30" s="146">
        <v>23</v>
      </c>
      <c r="B30" s="139" t="str">
        <f>(VL!E28)</f>
        <v>LIGURIA</v>
      </c>
      <c r="C30" s="32">
        <f>(VL!B28)</f>
        <v>23</v>
      </c>
      <c r="D30" s="39">
        <f>(VL!C28)</f>
        <v>0</v>
      </c>
      <c r="E30" s="54" t="str">
        <f>(VL!H28)</f>
        <v>DELLACA'  Giulia</v>
      </c>
      <c r="F30" s="160">
        <f>IF('CL'!I28=0,"",'CL'!I28)</f>
        <v>3.1</v>
      </c>
      <c r="G30" s="161">
        <f>IF('CL'!M28=0,"",'CL'!M28)</f>
        <v>8</v>
      </c>
      <c r="H30" s="162">
        <f>IF('CL'!L28=0,"",'CL'!L28)</f>
      </c>
      <c r="I30" s="163">
        <f>IF('CL'!N28=0,"",'CL'!N28)</f>
        <v>11.1</v>
      </c>
    </row>
    <row r="31" spans="1:9" ht="13.5" customHeight="1">
      <c r="A31" s="146">
        <v>24</v>
      </c>
      <c r="B31" s="139" t="str">
        <f>(VL!E29)</f>
        <v>LIGURIA</v>
      </c>
      <c r="C31" s="32">
        <f>(VL!B29)</f>
        <v>24</v>
      </c>
      <c r="D31" s="39">
        <f>(VL!C29)</f>
        <v>0</v>
      </c>
      <c r="E31" s="54" t="str">
        <f>(VL!H29)</f>
        <v>FRANCO  Jessica</v>
      </c>
      <c r="F31" s="160">
        <f>IF('CL'!I29=0,"",'CL'!I29)</f>
        <v>3.6</v>
      </c>
      <c r="G31" s="161">
        <f>IF('CL'!M29=0,"",'CL'!M29)</f>
        <v>8.2</v>
      </c>
      <c r="H31" s="162">
        <f>IF('CL'!L29=0,"",'CL'!L29)</f>
      </c>
      <c r="I31" s="163">
        <f>IF('CL'!N29=0,"",'CL'!N29)</f>
        <v>11.799999999999999</v>
      </c>
    </row>
    <row r="32" spans="1:9" ht="13.5" customHeight="1">
      <c r="A32" s="146">
        <v>25</v>
      </c>
      <c r="B32" s="139" t="str">
        <f>(VL!E30)</f>
        <v>LIGURIA</v>
      </c>
      <c r="C32" s="32">
        <f>(VL!B30)</f>
        <v>25</v>
      </c>
      <c r="D32" s="39">
        <f>(VL!C30)</f>
        <v>0</v>
      </c>
      <c r="E32" s="54" t="str">
        <f>(VL!H30)</f>
        <v>MALERBA  Federica</v>
      </c>
      <c r="F32" s="160">
        <f>IF('CL'!I30=0,"",'CL'!I30)</f>
        <v>3.4</v>
      </c>
      <c r="G32" s="161">
        <f>IF('CL'!M30=0,"",'CL'!M30)</f>
        <v>8.2</v>
      </c>
      <c r="H32" s="162">
        <f>IF('CL'!L30=0,"",'CL'!L30)</f>
      </c>
      <c r="I32" s="163">
        <f>IF('CL'!N30=0,"",'CL'!N30)</f>
        <v>11.6</v>
      </c>
    </row>
    <row r="33" spans="1:9" ht="13.5" customHeight="1">
      <c r="A33" s="146">
        <v>26</v>
      </c>
      <c r="B33" s="139" t="str">
        <f>(VL!E31)</f>
        <v>LIGURIA</v>
      </c>
      <c r="C33" s="32">
        <f>(VL!B31)</f>
        <v>26</v>
      </c>
      <c r="D33" s="39">
        <f>(VL!C31)</f>
        <v>0</v>
      </c>
      <c r="E33" s="54" t="str">
        <f>(VL!H31)</f>
        <v>MASINI  Alice</v>
      </c>
      <c r="F33" s="160">
        <f>IF('CL'!I31=0,"",'CL'!I31)</f>
      </c>
      <c r="G33" s="161">
        <f>IF('CL'!M31=0,"",'CL'!M31)</f>
      </c>
      <c r="H33" s="162">
        <f>IF('CL'!L31=0,"",'CL'!L31)</f>
      </c>
      <c r="I33" s="163">
        <f>IF('CL'!N31=0,"",'CL'!N31)</f>
      </c>
    </row>
    <row r="34" spans="1:9" ht="13.5" customHeight="1">
      <c r="A34" s="146">
        <v>27</v>
      </c>
      <c r="B34" s="139" t="str">
        <f>(VL!E32)</f>
        <v>LIGURIA</v>
      </c>
      <c r="C34" s="32">
        <f>(VL!B32)</f>
        <v>27</v>
      </c>
      <c r="D34" s="39">
        <f>(VL!C32)</f>
        <v>0</v>
      </c>
      <c r="E34" s="54" t="str">
        <f>(VL!H32)</f>
        <v>VECCHIATO  Veronica</v>
      </c>
      <c r="F34" s="160">
        <f>IF('CL'!I32=0,"",'CL'!I32)</f>
        <v>3.9</v>
      </c>
      <c r="G34" s="161">
        <f>IF('CL'!M32=0,"",'CL'!M32)</f>
        <v>8.5</v>
      </c>
      <c r="H34" s="162">
        <f>IF('CL'!L32=0,"",'CL'!L32)</f>
        <v>0.3</v>
      </c>
      <c r="I34" s="163">
        <f>IF('CL'!N32=0,"",'CL'!N32)</f>
        <v>12.1</v>
      </c>
    </row>
    <row r="35" spans="1:9" ht="13.5" customHeight="1">
      <c r="A35" s="146">
        <v>28</v>
      </c>
      <c r="B35" s="139" t="str">
        <f>(VL!E33)</f>
        <v>LIGURIA</v>
      </c>
      <c r="C35" s="32">
        <f>(VL!B33)</f>
        <v>28</v>
      </c>
      <c r="D35" s="39">
        <f>(VL!C33)</f>
        <v>0</v>
      </c>
      <c r="E35" s="54" t="str">
        <f>(VL!H33)</f>
        <v> </v>
      </c>
      <c r="F35" s="160">
        <f>IF('CL'!I33=0,"",'CL'!I33)</f>
      </c>
      <c r="G35" s="161">
        <f>IF('CL'!M33=0,"",'CL'!M33)</f>
      </c>
      <c r="H35" s="162">
        <f>IF('CL'!L33=0,"",'CL'!L33)</f>
      </c>
      <c r="I35" s="163">
        <f>IF('CL'!N33=0,"",'CL'!N33)</f>
      </c>
    </row>
    <row r="36" spans="1:9" ht="13.5" customHeight="1">
      <c r="A36" s="146">
        <v>29</v>
      </c>
      <c r="B36" s="139" t="str">
        <f>(VL!E34)</f>
        <v>LIGURIA</v>
      </c>
      <c r="C36" s="32">
        <f>(VL!B34)</f>
        <v>29</v>
      </c>
      <c r="D36" s="39">
        <f>(VL!C34)</f>
        <v>0</v>
      </c>
      <c r="E36" s="54" t="str">
        <f>(VL!H34)</f>
        <v> </v>
      </c>
      <c r="F36" s="160">
        <f>IF('CL'!I34=0,"",'CL'!I34)</f>
      </c>
      <c r="G36" s="161">
        <f>IF('CL'!M34=0,"",'CL'!M34)</f>
      </c>
      <c r="H36" s="162">
        <f>IF('CL'!L34=0,"",'CL'!L34)</f>
      </c>
      <c r="I36" s="163">
        <f>IF('CL'!N34=0,"",'CL'!N34)</f>
      </c>
    </row>
    <row r="37" spans="1:9" ht="13.5" customHeight="1">
      <c r="A37" s="146">
        <v>30</v>
      </c>
      <c r="B37" s="139" t="str">
        <f>(VL!E35)</f>
        <v>LIGURIA</v>
      </c>
      <c r="C37" s="32">
        <f>(VL!B35)</f>
        <v>30</v>
      </c>
      <c r="D37" s="39">
        <f>(VL!C35)</f>
        <v>0</v>
      </c>
      <c r="E37" s="54" t="str">
        <f>(VL!H35)</f>
        <v> </v>
      </c>
      <c r="F37" s="160">
        <f>IF('CL'!I35=0,"",'CL'!I35)</f>
      </c>
      <c r="G37" s="161">
        <f>IF('CL'!M35=0,"",'CL'!M35)</f>
      </c>
      <c r="H37" s="162">
        <f>IF('CL'!L35=0,"",'CL'!L35)</f>
      </c>
      <c r="I37" s="163">
        <f>IF('CL'!N35=0,"",'CL'!N35)</f>
      </c>
    </row>
    <row r="38" spans="1:9" ht="13.5" customHeight="1">
      <c r="A38" s="146">
        <v>31</v>
      </c>
      <c r="B38" s="139" t="str">
        <f>(VL!E37)</f>
        <v>EMILIA  ROMAGNA</v>
      </c>
      <c r="C38" s="32">
        <f>(VL!B37)</f>
        <v>31</v>
      </c>
      <c r="D38" s="39">
        <f>(VL!C37)</f>
        <v>0</v>
      </c>
      <c r="E38" s="54" t="str">
        <f>(VL!H37)</f>
        <v>ANNUCCI  Emanuela</v>
      </c>
      <c r="F38" s="160">
        <f>IF('CL'!I37=0,"",'CL'!I37)</f>
        <v>3.4</v>
      </c>
      <c r="G38" s="161">
        <f>IF('CL'!M37=0,"",'CL'!M37)</f>
        <v>7.7</v>
      </c>
      <c r="H38" s="162">
        <f>IF('CL'!L37=0,"",'CL'!L37)</f>
      </c>
      <c r="I38" s="163">
        <f>IF('CL'!N37=0,"",'CL'!N37)</f>
        <v>11.1</v>
      </c>
    </row>
    <row r="39" spans="1:10" ht="13.5" customHeight="1">
      <c r="A39" s="146">
        <v>32</v>
      </c>
      <c r="B39" s="139" t="str">
        <f>(VL!E38)</f>
        <v>EMILIA  ROMAGNA</v>
      </c>
      <c r="C39" s="32">
        <f>(VL!B38)</f>
        <v>32</v>
      </c>
      <c r="D39" s="39">
        <f>(VL!C38)</f>
        <v>0</v>
      </c>
      <c r="E39" s="54" t="str">
        <f>(VL!H38)</f>
        <v>ARLOTTI  Valentina</v>
      </c>
      <c r="F39" s="160">
        <f>IF('CL'!I38=0,"",'CL'!I38)</f>
      </c>
      <c r="G39" s="161">
        <f>IF('CL'!M38=0,"",'CL'!M38)</f>
      </c>
      <c r="H39" s="162">
        <f>IF('CL'!L38=0,"",'CL'!L38)</f>
      </c>
      <c r="I39" s="163">
        <f>IF('CL'!N38=0,"",'CL'!N38)</f>
      </c>
      <c r="J39" s="3"/>
    </row>
    <row r="40" spans="1:9" ht="13.5" customHeight="1">
      <c r="A40" s="146">
        <v>33</v>
      </c>
      <c r="B40" s="139" t="str">
        <f>(VL!E39)</f>
        <v>EMILIA  ROMAGNA</v>
      </c>
      <c r="C40" s="32">
        <f>(VL!B39)</f>
        <v>33</v>
      </c>
      <c r="D40" s="39">
        <f>(VL!C39)</f>
        <v>0</v>
      </c>
      <c r="E40" s="54" t="str">
        <f>(VL!H39)</f>
        <v>FAEDI  Alessia</v>
      </c>
      <c r="F40" s="160">
        <f>IF('CL'!I39=0,"",'CL'!I39)</f>
        <v>3.7</v>
      </c>
      <c r="G40" s="161">
        <f>IF('CL'!M39=0,"",'CL'!M39)</f>
        <v>8.85</v>
      </c>
      <c r="H40" s="162">
        <f>IF('CL'!L39=0,"",'CL'!L39)</f>
      </c>
      <c r="I40" s="163">
        <f>IF('CL'!N39=0,"",'CL'!N39)</f>
        <v>12.55</v>
      </c>
    </row>
    <row r="41" spans="1:9" ht="13.5" customHeight="1">
      <c r="A41" s="146">
        <v>34</v>
      </c>
      <c r="B41" s="139" t="str">
        <f>(VL!E40)</f>
        <v>EMILIA  ROMAGNA</v>
      </c>
      <c r="C41" s="32">
        <f>(VL!B40)</f>
        <v>34</v>
      </c>
      <c r="D41" s="39">
        <f>(VL!C40)</f>
        <v>0</v>
      </c>
      <c r="E41" s="54" t="str">
        <f>(VL!H40)</f>
        <v>IERINO'  Lisa</v>
      </c>
      <c r="F41" s="160">
        <f>IF('CL'!I40=0,"",'CL'!I40)</f>
        <v>4</v>
      </c>
      <c r="G41" s="161">
        <f>IF('CL'!M40=0,"",'CL'!M40)</f>
        <v>8.3</v>
      </c>
      <c r="H41" s="162">
        <f>IF('CL'!L40=0,"",'CL'!L40)</f>
      </c>
      <c r="I41" s="163">
        <f>IF('CL'!N40=0,"",'CL'!N40)</f>
        <v>12.3</v>
      </c>
    </row>
    <row r="42" spans="1:9" ht="13.5" customHeight="1">
      <c r="A42" s="146">
        <v>35</v>
      </c>
      <c r="B42" s="139" t="str">
        <f>(VL!E41)</f>
        <v>EMILIA  ROMAGNA</v>
      </c>
      <c r="C42" s="32">
        <f>(VL!B41)</f>
        <v>35</v>
      </c>
      <c r="D42" s="39">
        <f>(VL!C41)</f>
        <v>0</v>
      </c>
      <c r="E42" s="54" t="str">
        <f>(VL!H41)</f>
        <v>KARIGIANNIS  Elisa</v>
      </c>
      <c r="F42" s="160">
        <f>IF('CL'!I41=0,"",'CL'!I41)</f>
        <v>3.5</v>
      </c>
      <c r="G42" s="161">
        <f>IF('CL'!M41=0,"",'CL'!M41)</f>
        <v>8.65</v>
      </c>
      <c r="H42" s="162">
        <f>IF('CL'!L41=0,"",'CL'!L41)</f>
      </c>
      <c r="I42" s="163">
        <f>IF('CL'!N41=0,"",'CL'!N41)</f>
        <v>12.15</v>
      </c>
    </row>
    <row r="43" spans="1:9" ht="13.5" customHeight="1">
      <c r="A43" s="146">
        <v>36</v>
      </c>
      <c r="B43" s="139" t="str">
        <f>(VL!E42)</f>
        <v>EMILIA  ROMAGNA</v>
      </c>
      <c r="C43" s="32">
        <f>(VL!B42)</f>
        <v>36</v>
      </c>
      <c r="D43" s="39">
        <f>(VL!C42)</f>
        <v>0</v>
      </c>
      <c r="E43" s="54" t="str">
        <f>(VL!H42)</f>
        <v>RIGHINI Francesca</v>
      </c>
      <c r="F43" s="160">
        <f>IF('CL'!I42=0,"",'CL'!I42)</f>
        <v>3.8</v>
      </c>
      <c r="G43" s="161">
        <f>IF('CL'!M42=0,"",'CL'!M42)</f>
        <v>8.7</v>
      </c>
      <c r="H43" s="162">
        <f>IF('CL'!L42=0,"",'CL'!L42)</f>
      </c>
      <c r="I43" s="163">
        <f>IF('CL'!N42=0,"",'CL'!N42)</f>
        <v>12.5</v>
      </c>
    </row>
    <row r="44" spans="1:9" ht="13.5" customHeight="1">
      <c r="A44" s="146">
        <v>37</v>
      </c>
      <c r="B44" s="139" t="str">
        <f>(VL!E43)</f>
        <v>EMILIA  ROMAGNA</v>
      </c>
      <c r="C44" s="32">
        <f>(VL!B43)</f>
        <v>37</v>
      </c>
      <c r="D44" s="39">
        <f>(VL!C43)</f>
        <v>0</v>
      </c>
      <c r="E44" s="54" t="str">
        <f>(VL!H43)</f>
        <v>TORTORICI  Gilda</v>
      </c>
      <c r="F44" s="160">
        <f>IF('CL'!I43=0,"",'CL'!I43)</f>
      </c>
      <c r="G44" s="161">
        <f>IF('CL'!M43=0,"",'CL'!M43)</f>
      </c>
      <c r="H44" s="162">
        <f>IF('CL'!L43=0,"",'CL'!L43)</f>
      </c>
      <c r="I44" s="163">
        <f>IF('CL'!N43=0,"",'CL'!N43)</f>
      </c>
    </row>
    <row r="45" spans="1:9" ht="13.5" customHeight="1">
      <c r="A45" s="146">
        <v>38</v>
      </c>
      <c r="B45" s="139" t="str">
        <f>(VL!E44)</f>
        <v>EMILIA  ROMAGNA</v>
      </c>
      <c r="C45" s="32">
        <f>(VL!B44)</f>
        <v>38</v>
      </c>
      <c r="D45" s="39">
        <f>(VL!C44)</f>
        <v>0</v>
      </c>
      <c r="E45" s="54" t="str">
        <f>(VL!H44)</f>
        <v>TRENTINI  Alessia</v>
      </c>
      <c r="F45" s="160">
        <f>IF('CL'!I44=0,"",'CL'!I44)</f>
        <v>3.7</v>
      </c>
      <c r="G45" s="161">
        <f>IF('CL'!M44=0,"",'CL'!M44)</f>
        <v>8.7</v>
      </c>
      <c r="H45" s="162">
        <f>IF('CL'!L44=0,"",'CL'!L44)</f>
      </c>
      <c r="I45" s="163">
        <f>IF('CL'!N44=0,"",'CL'!N44)</f>
        <v>12.399999999999999</v>
      </c>
    </row>
    <row r="46" spans="1:9" ht="13.5" customHeight="1">
      <c r="A46" s="146">
        <v>39</v>
      </c>
      <c r="B46" s="139" t="str">
        <f>(VL!E45)</f>
        <v>EMILIA  ROMAGNA</v>
      </c>
      <c r="C46" s="32">
        <f>(VL!B45)</f>
        <v>39</v>
      </c>
      <c r="D46" s="39">
        <f>(VL!C45)</f>
        <v>0</v>
      </c>
      <c r="E46" s="54" t="str">
        <f>(VL!H45)</f>
        <v> </v>
      </c>
      <c r="F46" s="160">
        <f>IF('CL'!I45=0,"",'CL'!I45)</f>
      </c>
      <c r="G46" s="161">
        <f>IF('CL'!M45=0,"",'CL'!M45)</f>
      </c>
      <c r="H46" s="162">
        <f>IF('CL'!L45=0,"",'CL'!L45)</f>
      </c>
      <c r="I46" s="163">
        <f>IF('CL'!N45=0,"",'CL'!N45)</f>
      </c>
    </row>
    <row r="47" spans="1:9" ht="13.5" customHeight="1">
      <c r="A47" s="146">
        <v>40</v>
      </c>
      <c r="B47" s="139" t="str">
        <f>(VL!E46)</f>
        <v>EMILIA  ROMAGNA</v>
      </c>
      <c r="C47" s="32">
        <f>(VL!B46)</f>
        <v>40</v>
      </c>
      <c r="D47" s="39">
        <f>(VL!C46)</f>
        <v>0</v>
      </c>
      <c r="E47" s="54" t="str">
        <f>(VL!H46)</f>
        <v> </v>
      </c>
      <c r="F47" s="160">
        <f>IF('CL'!I46=0,"",'CL'!I46)</f>
      </c>
      <c r="G47" s="161">
        <f>IF('CL'!M46=0,"",'CL'!M46)</f>
      </c>
      <c r="H47" s="162">
        <f>IF('CL'!L46=0,"",'CL'!L46)</f>
      </c>
      <c r="I47" s="163">
        <f>IF('CL'!N46=0,"",'CL'!N46)</f>
      </c>
    </row>
    <row r="48" spans="1:9" ht="13.5" customHeight="1">
      <c r="A48" s="146">
        <v>41</v>
      </c>
      <c r="B48" s="139" t="str">
        <f>(VL!E48)</f>
        <v>EMILIA  ROMAGNA</v>
      </c>
      <c r="C48" s="32">
        <f>(VL!B48)</f>
        <v>41</v>
      </c>
      <c r="D48" s="39">
        <f>(VL!C48)</f>
        <v>0</v>
      </c>
      <c r="E48" s="54" t="str">
        <f>(VL!H48)</f>
        <v>BALZANI  Laura</v>
      </c>
      <c r="F48" s="160">
        <f>IF('CL'!I48=0,"",'CL'!I48)</f>
        <v>3.7</v>
      </c>
      <c r="G48" s="161">
        <f>IF('CL'!M48=0,"",'CL'!M48)</f>
        <v>7.05</v>
      </c>
      <c r="H48" s="162">
        <f>IF('CL'!L48=0,"",'CL'!L48)</f>
      </c>
      <c r="I48" s="163">
        <f>IF('CL'!N48=0,"",'CL'!N48)</f>
        <v>10.75</v>
      </c>
    </row>
    <row r="49" spans="1:9" ht="13.5" customHeight="1">
      <c r="A49" s="146">
        <v>42</v>
      </c>
      <c r="B49" s="139" t="str">
        <f>(VL!E49)</f>
        <v>EMILIA  ROMAGNA</v>
      </c>
      <c r="C49" s="32">
        <f>(VL!B49)</f>
        <v>42</v>
      </c>
      <c r="D49" s="39">
        <f>(VL!C49)</f>
        <v>0</v>
      </c>
      <c r="E49" s="54" t="str">
        <f>(VL!H49)</f>
        <v>KARIGIANNIS  Maria</v>
      </c>
      <c r="F49" s="160">
        <f>IF('CL'!I49=0,"",'CL'!I49)</f>
        <v>3.7</v>
      </c>
      <c r="G49" s="161">
        <f>IF('CL'!M49=0,"",'CL'!M49)</f>
        <v>7.9</v>
      </c>
      <c r="H49" s="162">
        <f>IF('CL'!L49=0,"",'CL'!L49)</f>
      </c>
      <c r="I49" s="163">
        <f>IF('CL'!N49=0,"",'CL'!N49)</f>
        <v>11.600000000000001</v>
      </c>
    </row>
    <row r="50" spans="1:9" ht="13.5" customHeight="1">
      <c r="A50" s="146">
        <v>43</v>
      </c>
      <c r="B50" s="139" t="str">
        <f>(VL!E50)</f>
        <v>EMILIA  ROMAGNA</v>
      </c>
      <c r="C50" s="32">
        <f>(VL!B50)</f>
        <v>43</v>
      </c>
      <c r="D50" s="39">
        <f>(VL!C50)</f>
        <v>0</v>
      </c>
      <c r="E50" s="54" t="str">
        <f>(VL!H50)</f>
        <v>BERGONZONI  Silvia</v>
      </c>
      <c r="F50" s="160">
        <f>IF('CL'!I50=0,"",'CL'!I50)</f>
        <v>3.4</v>
      </c>
      <c r="G50" s="161">
        <f>IF('CL'!M50=0,"",'CL'!M50)</f>
        <v>8.45</v>
      </c>
      <c r="H50" s="162">
        <f>IF('CL'!L50=0,"",'CL'!L50)</f>
      </c>
      <c r="I50" s="163">
        <f>IF('CL'!N50=0,"",'CL'!N50)</f>
        <v>11.85</v>
      </c>
    </row>
    <row r="51" spans="1:9" ht="13.5" customHeight="1">
      <c r="A51" s="146">
        <v>44</v>
      </c>
      <c r="B51" s="139" t="str">
        <f>(VL!E51)</f>
        <v>EMILIA  ROMAGNA</v>
      </c>
      <c r="C51" s="32">
        <f>(VL!B51)</f>
        <v>44</v>
      </c>
      <c r="D51" s="39">
        <f>(VL!C51)</f>
        <v>0</v>
      </c>
      <c r="E51" s="54" t="str">
        <f>(VL!H51)</f>
        <v>CALANCA Martina</v>
      </c>
      <c r="F51" s="160">
        <f>IF('CL'!I51=0,"",'CL'!I51)</f>
        <v>3.2</v>
      </c>
      <c r="G51" s="161">
        <f>IF('CL'!M51=0,"",'CL'!M51)</f>
        <v>8.4</v>
      </c>
      <c r="H51" s="162">
        <f>IF('CL'!L51=0,"",'CL'!L51)</f>
      </c>
      <c r="I51" s="163">
        <f>IF('CL'!N51=0,"",'CL'!N51)</f>
        <v>11.600000000000001</v>
      </c>
    </row>
    <row r="52" spans="1:9" ht="13.5" customHeight="1">
      <c r="A52" s="146">
        <v>45</v>
      </c>
      <c r="B52" s="139" t="str">
        <f>(VL!E52)</f>
        <v>EMILIA  ROMAGNA</v>
      </c>
      <c r="C52" s="32">
        <f>(VL!B52)</f>
        <v>45</v>
      </c>
      <c r="D52" s="39">
        <f>(VL!C52)</f>
        <v>0</v>
      </c>
      <c r="E52" s="54" t="str">
        <f>(VL!H52)</f>
        <v>VISMARA  Valeria</v>
      </c>
      <c r="F52" s="160">
        <f>IF('CL'!I52=0,"",'CL'!I52)</f>
        <v>3.3</v>
      </c>
      <c r="G52" s="161">
        <f>IF('CL'!M52=0,"",'CL'!M52)</f>
        <v>7.45</v>
      </c>
      <c r="H52" s="162">
        <f>IF('CL'!L52=0,"",'CL'!L52)</f>
      </c>
      <c r="I52" s="163">
        <f>IF('CL'!N52=0,"",'CL'!N52)</f>
        <v>10.75</v>
      </c>
    </row>
    <row r="53" spans="1:9" ht="13.5" customHeight="1">
      <c r="A53" s="146">
        <v>46</v>
      </c>
      <c r="B53" s="139" t="str">
        <f>(VL!E53)</f>
        <v>EMILIA  ROMAGNA</v>
      </c>
      <c r="C53" s="32">
        <f>(VL!B53)</f>
        <v>46</v>
      </c>
      <c r="D53" s="39">
        <f>(VL!C53)</f>
        <v>0</v>
      </c>
      <c r="E53" s="54" t="str">
        <f>(VL!H53)</f>
        <v>PERINI  Giorgia</v>
      </c>
      <c r="F53" s="160">
        <f>IF('CL'!I53=0,"",'CL'!I53)</f>
      </c>
      <c r="G53" s="161">
        <f>IF('CL'!M53=0,"",'CL'!M53)</f>
      </c>
      <c r="H53" s="162">
        <f>IF('CL'!L53=0,"",'CL'!L53)</f>
      </c>
      <c r="I53" s="163">
        <f>IF('CL'!N53=0,"",'CL'!N53)</f>
      </c>
    </row>
    <row r="54" spans="1:9" ht="13.5" customHeight="1">
      <c r="A54" s="146">
        <v>47</v>
      </c>
      <c r="B54" s="139" t="str">
        <f>(VL!E54)</f>
        <v>EMILIA  ROMAGNA</v>
      </c>
      <c r="C54" s="32">
        <f>(VL!B54)</f>
        <v>47</v>
      </c>
      <c r="D54" s="39">
        <f>(VL!C54)</f>
        <v>0</v>
      </c>
      <c r="E54" s="54" t="str">
        <f>(VL!H54)</f>
        <v>BISI  Martina</v>
      </c>
      <c r="F54" s="160">
        <f>IF('CL'!I54=0,"",'CL'!I54)</f>
        <v>3.6</v>
      </c>
      <c r="G54" s="161">
        <f>IF('CL'!M54=0,"",'CL'!M54)</f>
        <v>8.4</v>
      </c>
      <c r="H54" s="162">
        <f>IF('CL'!L54=0,"",'CL'!L54)</f>
      </c>
      <c r="I54" s="163">
        <f>IF('CL'!N54=0,"",'CL'!N54)</f>
        <v>12</v>
      </c>
    </row>
    <row r="55" spans="1:9" ht="13.5" customHeight="1">
      <c r="A55" s="146">
        <v>48</v>
      </c>
      <c r="B55" s="139" t="str">
        <f>(VL!E55)</f>
        <v>EMILIA  ROMAGNA</v>
      </c>
      <c r="C55" s="32">
        <f>(VL!B55)</f>
        <v>48</v>
      </c>
      <c r="D55" s="39">
        <f>(VL!C55)</f>
        <v>0</v>
      </c>
      <c r="E55" s="54" t="str">
        <f>(VL!H55)</f>
        <v>GOZZI  Melissa</v>
      </c>
      <c r="F55" s="160">
        <f>IF('CL'!I55=0,"",'CL'!I55)</f>
      </c>
      <c r="G55" s="161">
        <f>IF('CL'!M55=0,"",'CL'!M55)</f>
      </c>
      <c r="H55" s="162">
        <f>IF('CL'!L55=0,"",'CL'!L55)</f>
      </c>
      <c r="I55" s="163">
        <f>IF('CL'!N55=0,"",'CL'!N55)</f>
      </c>
    </row>
    <row r="56" spans="1:9" ht="13.5" customHeight="1">
      <c r="A56" s="146">
        <v>49</v>
      </c>
      <c r="B56" s="139" t="str">
        <f>(VL!E56)</f>
        <v>EMILIA  ROMAGNA</v>
      </c>
      <c r="C56" s="32">
        <f>(VL!B56)</f>
        <v>49</v>
      </c>
      <c r="D56" s="39">
        <f>(VL!C56)</f>
        <v>0</v>
      </c>
      <c r="E56" s="54" t="str">
        <f>(VL!H56)</f>
        <v> </v>
      </c>
      <c r="F56" s="160">
        <f>IF('CL'!I56=0,"",'CL'!I56)</f>
      </c>
      <c r="G56" s="161">
        <f>IF('CL'!M56=0,"",'CL'!M56)</f>
      </c>
      <c r="H56" s="162">
        <f>IF('CL'!L56=0,"",'CL'!L56)</f>
      </c>
      <c r="I56" s="163">
        <f>IF('CL'!N56=0,"",'CL'!N56)</f>
      </c>
    </row>
    <row r="57" spans="1:9" ht="13.5" customHeight="1">
      <c r="A57" s="146">
        <v>50</v>
      </c>
      <c r="B57" s="139" t="str">
        <f>(VL!E57)</f>
        <v>EMILIA  ROMAGNA</v>
      </c>
      <c r="C57" s="32">
        <f>(VL!B57)</f>
        <v>50</v>
      </c>
      <c r="D57" s="39">
        <f>(VL!C57)</f>
        <v>0</v>
      </c>
      <c r="E57" s="54" t="str">
        <f>(VL!H57)</f>
        <v> </v>
      </c>
      <c r="F57" s="160">
        <f>IF('CL'!I57=0,"",'CL'!I57)</f>
      </c>
      <c r="G57" s="161">
        <f>IF('CL'!M57=0,"",'CL'!M57)</f>
      </c>
      <c r="H57" s="162">
        <f>IF('CL'!L57=0,"",'CL'!L57)</f>
      </c>
      <c r="I57" s="163">
        <f>IF('CL'!N57=0,"",'CL'!N57)</f>
      </c>
    </row>
    <row r="58" spans="1:9" ht="13.5" customHeight="1">
      <c r="A58" s="146">
        <v>51</v>
      </c>
      <c r="B58" s="139" t="str">
        <f>(VL!E59)</f>
        <v>PIEMONTE</v>
      </c>
      <c r="C58" s="32">
        <f>(VL!B59)</f>
        <v>51</v>
      </c>
      <c r="D58" s="39">
        <f>(VL!C59)</f>
        <v>0</v>
      </c>
      <c r="E58" s="54" t="str">
        <f>(VL!H59)</f>
        <v>GIRAUDO  Gloria</v>
      </c>
      <c r="F58" s="160">
        <f>IF('CL'!I59=0,"",'CL'!I59)</f>
        <v>4</v>
      </c>
      <c r="G58" s="161">
        <f>IF('CL'!M59=0,"",'CL'!M59)</f>
        <v>8.95</v>
      </c>
      <c r="H58" s="162">
        <f>IF('CL'!L59=0,"",'CL'!L59)</f>
      </c>
      <c r="I58" s="163">
        <f>IF('CL'!N59=0,"",'CL'!N59)</f>
        <v>12.95</v>
      </c>
    </row>
    <row r="59" spans="1:9" ht="13.5" customHeight="1">
      <c r="A59" s="146">
        <v>52</v>
      </c>
      <c r="B59" s="139" t="str">
        <f>(VL!E60)</f>
        <v>PIEMONTE</v>
      </c>
      <c r="C59" s="32">
        <f>(VL!B60)</f>
        <v>52</v>
      </c>
      <c r="D59" s="39">
        <f>(VL!C60)</f>
        <v>0</v>
      </c>
      <c r="E59" s="54" t="str">
        <f>(VL!H60)</f>
        <v>MARTINELLI  Rebecca</v>
      </c>
      <c r="F59" s="160">
        <f>IF('CL'!I60=0,"",'CL'!I60)</f>
      </c>
      <c r="G59" s="161">
        <f>IF('CL'!M60=0,"",'CL'!M60)</f>
      </c>
      <c r="H59" s="162">
        <f>IF('CL'!L60=0,"",'CL'!L60)</f>
      </c>
      <c r="I59" s="163">
        <f>IF('CL'!N60=0,"",'CL'!N60)</f>
      </c>
    </row>
    <row r="60" spans="1:9" ht="13.5" customHeight="1">
      <c r="A60" s="146">
        <v>53</v>
      </c>
      <c r="B60" s="139" t="str">
        <f>(VL!E61)</f>
        <v>PIEMONTE</v>
      </c>
      <c r="C60" s="32">
        <f>(VL!B61)</f>
        <v>53</v>
      </c>
      <c r="D60" s="39">
        <f>(VL!C61)</f>
        <v>0</v>
      </c>
      <c r="E60" s="54" t="str">
        <f>(VL!H61)</f>
        <v>PALMAS  Deborah</v>
      </c>
      <c r="F60" s="160">
        <f>IF('CL'!I61=0,"",'CL'!I61)</f>
        <v>3.3</v>
      </c>
      <c r="G60" s="161">
        <f>IF('CL'!M61=0,"",'CL'!M61)</f>
        <v>8.35</v>
      </c>
      <c r="H60" s="162">
        <f>IF('CL'!L61=0,"",'CL'!L61)</f>
      </c>
      <c r="I60" s="163">
        <f>IF('CL'!N61=0,"",'CL'!N61)</f>
        <v>11.649999999999999</v>
      </c>
    </row>
    <row r="61" spans="1:9" ht="13.5" customHeight="1">
      <c r="A61" s="146">
        <v>54</v>
      </c>
      <c r="B61" s="139" t="str">
        <f>(VL!E62)</f>
        <v>PIEMONTE</v>
      </c>
      <c r="C61" s="32">
        <f>(VL!B62)</f>
        <v>54</v>
      </c>
      <c r="D61" s="39">
        <f>(VL!C62)</f>
        <v>0</v>
      </c>
      <c r="E61" s="54" t="str">
        <f>(VL!H62)</f>
        <v>RACCA Irene</v>
      </c>
      <c r="F61" s="160">
        <f>IF('CL'!I62=0,"",'CL'!I62)</f>
        <v>3.1</v>
      </c>
      <c r="G61" s="161">
        <f>IF('CL'!M62=0,"",'CL'!M62)</f>
        <v>8.35</v>
      </c>
      <c r="H61" s="162">
        <f>IF('CL'!L62=0,"",'CL'!L62)</f>
      </c>
      <c r="I61" s="163">
        <f>IF('CL'!N62=0,"",'CL'!N62)</f>
        <v>11.45</v>
      </c>
    </row>
    <row r="62" spans="1:9" ht="13.5" customHeight="1">
      <c r="A62" s="146">
        <v>55</v>
      </c>
      <c r="B62" s="139" t="str">
        <f>(VL!E63)</f>
        <v>PIEMONTE</v>
      </c>
      <c r="C62" s="32">
        <f>(VL!B63)</f>
        <v>55</v>
      </c>
      <c r="D62" s="39">
        <f>(VL!C63)</f>
        <v>0</v>
      </c>
      <c r="E62" s="54" t="str">
        <f>(VL!H63)</f>
        <v>SCURATI  Arianna</v>
      </c>
      <c r="F62" s="160">
        <f>IF('CL'!I63=0,"",'CL'!I63)</f>
        <v>3.7</v>
      </c>
      <c r="G62" s="161">
        <f>IF('CL'!M63=0,"",'CL'!M63)</f>
        <v>8.5</v>
      </c>
      <c r="H62" s="162">
        <f>IF('CL'!L63=0,"",'CL'!L63)</f>
      </c>
      <c r="I62" s="163">
        <f>IF('CL'!N63=0,"",'CL'!N63)</f>
        <v>12.2</v>
      </c>
    </row>
    <row r="63" spans="1:9" ht="13.5" customHeight="1">
      <c r="A63" s="146">
        <v>56</v>
      </c>
      <c r="B63" s="139" t="str">
        <f>(VL!E64)</f>
        <v>PIEMONTE</v>
      </c>
      <c r="C63" s="32">
        <f>(VL!B64)</f>
        <v>56</v>
      </c>
      <c r="D63" s="39">
        <f>(VL!C64)</f>
        <v>0</v>
      </c>
      <c r="E63" s="54" t="str">
        <f>(VL!H64)</f>
        <v>TORTA  Susanna</v>
      </c>
      <c r="F63" s="160">
        <f>IF('CL'!I64=0,"",'CL'!I64)</f>
        <v>4</v>
      </c>
      <c r="G63" s="161">
        <f>IF('CL'!M64=0,"",'CL'!M64)</f>
        <v>8.15</v>
      </c>
      <c r="H63" s="162">
        <f>IF('CL'!L64=0,"",'CL'!L64)</f>
      </c>
      <c r="I63" s="163">
        <f>IF('CL'!N64=0,"",'CL'!N64)</f>
        <v>12.15</v>
      </c>
    </row>
    <row r="64" spans="1:9" ht="13.5" customHeight="1">
      <c r="A64" s="146">
        <v>57</v>
      </c>
      <c r="B64" s="139" t="str">
        <f>(VL!E65)</f>
        <v>PIEMONTE</v>
      </c>
      <c r="C64" s="32">
        <f>(VL!B65)</f>
        <v>57</v>
      </c>
      <c r="D64" s="39">
        <f>(VL!C65)</f>
        <v>0</v>
      </c>
      <c r="E64" s="54" t="str">
        <f>(VL!H65)</f>
        <v>ZALLIO  Camilla</v>
      </c>
      <c r="F64" s="160">
        <f>IF('CL'!I65=0,"",'CL'!I65)</f>
        <v>3.7</v>
      </c>
      <c r="G64" s="161">
        <f>IF('CL'!M65=0,"",'CL'!M65)</f>
        <v>8.6</v>
      </c>
      <c r="H64" s="162">
        <f>IF('CL'!L65=0,"",'CL'!L65)</f>
      </c>
      <c r="I64" s="163">
        <f>IF('CL'!N65=0,"",'CL'!N65)</f>
        <v>12.3</v>
      </c>
    </row>
    <row r="65" spans="1:9" ht="13.5" customHeight="1">
      <c r="A65" s="146">
        <v>58</v>
      </c>
      <c r="B65" s="139" t="str">
        <f>(VL!E66)</f>
        <v>PIEMONTE</v>
      </c>
      <c r="C65" s="32">
        <f>(VL!B66)</f>
        <v>58</v>
      </c>
      <c r="D65" s="39">
        <f>(VL!C66)</f>
        <v>0</v>
      </c>
      <c r="E65" s="54" t="str">
        <f>(VL!H66)</f>
        <v> </v>
      </c>
      <c r="F65" s="160">
        <f>IF('CL'!I66=0,"",'CL'!I66)</f>
      </c>
      <c r="G65" s="161">
        <f>IF('CL'!M66=0,"",'CL'!M66)</f>
      </c>
      <c r="H65" s="162">
        <f>IF('CL'!L66=0,"",'CL'!L66)</f>
      </c>
      <c r="I65" s="163">
        <f>IF('CL'!N66=0,"",'CL'!N66)</f>
      </c>
    </row>
    <row r="66" spans="1:9" ht="13.5" customHeight="1">
      <c r="A66" s="146">
        <v>59</v>
      </c>
      <c r="B66" s="139" t="str">
        <f>(VL!E67)</f>
        <v>PIEMONTE</v>
      </c>
      <c r="C66" s="32">
        <f>(VL!B67)</f>
        <v>59</v>
      </c>
      <c r="D66" s="39">
        <f>(VL!C67)</f>
        <v>0</v>
      </c>
      <c r="E66" s="54" t="str">
        <f>(VL!H67)</f>
        <v> </v>
      </c>
      <c r="F66" s="160">
        <f>IF('CL'!I67=0,"",'CL'!I67)</f>
      </c>
      <c r="G66" s="161">
        <f>IF('CL'!M67=0,"",'CL'!M67)</f>
      </c>
      <c r="H66" s="162">
        <f>IF('CL'!L67=0,"",'CL'!L67)</f>
      </c>
      <c r="I66" s="163">
        <f>IF('CL'!N67=0,"",'CL'!N67)</f>
      </c>
    </row>
    <row r="67" spans="1:9" ht="13.5" customHeight="1">
      <c r="A67" s="146">
        <v>60</v>
      </c>
      <c r="B67" s="139" t="str">
        <f>(VL!E68)</f>
        <v>PIEMONTE</v>
      </c>
      <c r="C67" s="32">
        <f>(VL!B68)</f>
        <v>60</v>
      </c>
      <c r="D67" s="39">
        <f>(VL!C68)</f>
        <v>0</v>
      </c>
      <c r="E67" s="54" t="str">
        <f>(VL!H68)</f>
        <v> </v>
      </c>
      <c r="F67" s="160">
        <f>IF('CL'!I68=0,"",'CL'!I68)</f>
      </c>
      <c r="G67" s="161">
        <f>IF('CL'!M68=0,"",'CL'!M68)</f>
      </c>
      <c r="H67" s="162">
        <f>IF('CL'!L68=0,"",'CL'!L68)</f>
      </c>
      <c r="I67" s="163">
        <f>IF('CL'!N68=0,"",'CL'!N68)</f>
      </c>
    </row>
    <row r="68" spans="1:9" ht="13.5" customHeight="1">
      <c r="A68" s="146">
        <v>61</v>
      </c>
      <c r="B68" s="139" t="str">
        <f>(VL!E70)</f>
        <v>PIEMONTE</v>
      </c>
      <c r="C68" s="32">
        <f>(VL!B70)</f>
        <v>61</v>
      </c>
      <c r="D68" s="39">
        <f>(VL!C70)</f>
        <v>0</v>
      </c>
      <c r="E68" s="54" t="str">
        <f>(VL!H70)</f>
        <v>BALBO MOSSETTO  Giorgia</v>
      </c>
      <c r="F68" s="160">
        <f>IF('CL'!I70=0,"",'CL'!I70)</f>
        <v>3.5</v>
      </c>
      <c r="G68" s="161">
        <f>IF('CL'!M70=0,"",'CL'!M70)</f>
        <v>7.75</v>
      </c>
      <c r="H68" s="162">
        <f>IF('CL'!L70=0,"",'CL'!L70)</f>
      </c>
      <c r="I68" s="163">
        <f>IF('CL'!N70=0,"",'CL'!N70)</f>
        <v>11.25</v>
      </c>
    </row>
    <row r="69" spans="1:9" ht="13.5" customHeight="1">
      <c r="A69" s="146">
        <v>62</v>
      </c>
      <c r="B69" s="139" t="str">
        <f>(VL!E71)</f>
        <v>PIEMONTE</v>
      </c>
      <c r="C69" s="32">
        <f>(VL!B71)</f>
        <v>62</v>
      </c>
      <c r="D69" s="39">
        <f>(VL!C71)</f>
        <v>0</v>
      </c>
      <c r="E69" s="54" t="str">
        <f>(VL!H71)</f>
        <v>DI STEFANO Alice</v>
      </c>
      <c r="F69" s="160">
        <f>IF('CL'!I71=0,"",'CL'!I71)</f>
        <v>3.4</v>
      </c>
      <c r="G69" s="161">
        <f>IF('CL'!M71=0,"",'CL'!M71)</f>
        <v>8.15</v>
      </c>
      <c r="H69" s="162">
        <f>IF('CL'!L71=0,"",'CL'!L71)</f>
      </c>
      <c r="I69" s="163">
        <f>IF('CL'!N71=0,"",'CL'!N71)</f>
        <v>11.55</v>
      </c>
    </row>
    <row r="70" spans="1:9" ht="13.5" customHeight="1">
      <c r="A70" s="146">
        <v>63</v>
      </c>
      <c r="B70" s="139" t="str">
        <f>(VL!E72)</f>
        <v>PIEMONTE</v>
      </c>
      <c r="C70" s="32">
        <f>(VL!B72)</f>
        <v>63</v>
      </c>
      <c r="D70" s="39">
        <f>(VL!C72)</f>
        <v>0</v>
      </c>
      <c r="E70" s="54" t="str">
        <f>(VL!H72)</f>
        <v>GIORDANO  Cecilia</v>
      </c>
      <c r="F70" s="160">
        <f>IF('CL'!I72=0,"",'CL'!I72)</f>
      </c>
      <c r="G70" s="161">
        <f>IF('CL'!M72=0,"",'CL'!M72)</f>
      </c>
      <c r="H70" s="162">
        <f>IF('CL'!L72=0,"",'CL'!L72)</f>
      </c>
      <c r="I70" s="163">
        <f>IF('CL'!N72=0,"",'CL'!N72)</f>
      </c>
    </row>
    <row r="71" spans="1:9" ht="13.5" customHeight="1">
      <c r="A71" s="146">
        <v>64</v>
      </c>
      <c r="B71" s="139" t="str">
        <f>(VL!E73)</f>
        <v>PIEMONTE</v>
      </c>
      <c r="C71" s="32">
        <f>(VL!B73)</f>
        <v>64</v>
      </c>
      <c r="D71" s="39">
        <f>(VL!C73)</f>
        <v>0</v>
      </c>
      <c r="E71" s="54" t="str">
        <f>(VL!H73)</f>
        <v>GIORGI  Lucia</v>
      </c>
      <c r="F71" s="160">
        <f>IF('CL'!I73=0,"",'CL'!I73)</f>
        <v>3.7</v>
      </c>
      <c r="G71" s="161">
        <f>IF('CL'!M73=0,"",'CL'!M73)</f>
        <v>7.5</v>
      </c>
      <c r="H71" s="162">
        <f>IF('CL'!L73=0,"",'CL'!L73)</f>
      </c>
      <c r="I71" s="163">
        <f>IF('CL'!N73=0,"",'CL'!N73)</f>
        <v>11.2</v>
      </c>
    </row>
    <row r="72" spans="1:9" ht="13.5" customHeight="1">
      <c r="A72" s="146">
        <v>65</v>
      </c>
      <c r="B72" s="139" t="str">
        <f>(VL!E74)</f>
        <v>PIEMONTE</v>
      </c>
      <c r="C72" s="32">
        <f>(VL!B74)</f>
        <v>65</v>
      </c>
      <c r="D72" s="39">
        <f>(VL!C74)</f>
        <v>0</v>
      </c>
      <c r="E72" s="54" t="str">
        <f>(VL!H74)</f>
        <v>MASSONE  Camilla</v>
      </c>
      <c r="F72" s="160">
        <f>IF('CL'!I74=0,"",'CL'!I74)</f>
        <v>3.2</v>
      </c>
      <c r="G72" s="161">
        <f>IF('CL'!M74=0,"",'CL'!M74)</f>
        <v>8.05</v>
      </c>
      <c r="H72" s="162">
        <f>IF('CL'!L74=0,"",'CL'!L74)</f>
      </c>
      <c r="I72" s="163">
        <f>IF('CL'!N74=0,"",'CL'!N74)</f>
        <v>11.25</v>
      </c>
    </row>
    <row r="73" spans="1:9" ht="13.5" customHeight="1">
      <c r="A73" s="146">
        <v>66</v>
      </c>
      <c r="B73" s="139" t="str">
        <f>(VL!E75)</f>
        <v>PIEMONTE</v>
      </c>
      <c r="C73" s="32">
        <f>(VL!B75)</f>
        <v>66</v>
      </c>
      <c r="D73" s="39">
        <f>(VL!C75)</f>
        <v>0</v>
      </c>
      <c r="E73" s="54" t="str">
        <f>(VL!H75)</f>
        <v>PAVANELLO  Desirè</v>
      </c>
      <c r="F73" s="160">
        <f>IF('CL'!I75=0,"",'CL'!I75)</f>
        <v>3.5</v>
      </c>
      <c r="G73" s="161">
        <f>IF('CL'!M75=0,"",'CL'!M75)</f>
        <v>8.2</v>
      </c>
      <c r="H73" s="162">
        <f>IF('CL'!L75=0,"",'CL'!L75)</f>
      </c>
      <c r="I73" s="163">
        <f>IF('CL'!N75=0,"",'CL'!N75)</f>
        <v>11.7</v>
      </c>
    </row>
    <row r="74" spans="1:9" ht="13.5" customHeight="1">
      <c r="A74" s="146">
        <v>67</v>
      </c>
      <c r="B74" s="139" t="str">
        <f>(VL!E76)</f>
        <v>PIEMONTE</v>
      </c>
      <c r="C74" s="32">
        <f>(VL!B76)</f>
        <v>67</v>
      </c>
      <c r="D74" s="39">
        <f>(VL!C76)</f>
        <v>0</v>
      </c>
      <c r="E74" s="54" t="str">
        <f>(VL!H76)</f>
        <v>VIVIANO  Giulia</v>
      </c>
      <c r="F74" s="160">
        <f>IF('CL'!I76=0,"",'CL'!I76)</f>
        <v>3.3</v>
      </c>
      <c r="G74" s="161">
        <f>IF('CL'!M76=0,"",'CL'!M76)</f>
        <v>8.25</v>
      </c>
      <c r="H74" s="162">
        <f>IF('CL'!L76=0,"",'CL'!L76)</f>
      </c>
      <c r="I74" s="163">
        <f>IF('CL'!N76=0,"",'CL'!N76)</f>
        <v>11.55</v>
      </c>
    </row>
    <row r="75" spans="1:9" ht="13.5" customHeight="1">
      <c r="A75" s="146">
        <v>68</v>
      </c>
      <c r="B75" s="139" t="str">
        <f>(VL!E77)</f>
        <v>PIEMONTE</v>
      </c>
      <c r="C75" s="32">
        <f>(VL!B77)</f>
        <v>68</v>
      </c>
      <c r="D75" s="39">
        <f>(VL!C77)</f>
        <v>0</v>
      </c>
      <c r="E75" s="54" t="str">
        <f>(VL!H77)</f>
        <v> </v>
      </c>
      <c r="F75" s="160">
        <f>IF('CL'!I77=0,"",'CL'!I77)</f>
      </c>
      <c r="G75" s="161">
        <f>IF('CL'!M77=0,"",'CL'!M77)</f>
      </c>
      <c r="H75" s="162">
        <f>IF('CL'!L77=0,"",'CL'!L77)</f>
      </c>
      <c r="I75" s="163">
        <f>IF('CL'!N77=0,"",'CL'!N77)</f>
      </c>
    </row>
    <row r="76" spans="1:9" ht="13.5" customHeight="1">
      <c r="A76" s="146">
        <v>69</v>
      </c>
      <c r="B76" s="139" t="str">
        <f>(VL!E78)</f>
        <v>PIEMONTE</v>
      </c>
      <c r="C76" s="32">
        <f>(VL!B78)</f>
        <v>69</v>
      </c>
      <c r="D76" s="39">
        <f>(VL!C78)</f>
        <v>0</v>
      </c>
      <c r="E76" s="54" t="str">
        <f>(VL!H78)</f>
        <v> </v>
      </c>
      <c r="F76" s="160">
        <f>IF('CL'!I78=0,"",'CL'!I78)</f>
      </c>
      <c r="G76" s="161">
        <f>IF('CL'!M78=0,"",'CL'!M78)</f>
      </c>
      <c r="H76" s="162">
        <f>IF('CL'!L78=0,"",'CL'!L78)</f>
      </c>
      <c r="I76" s="163">
        <f>IF('CL'!N78=0,"",'CL'!N78)</f>
      </c>
    </row>
    <row r="77" spans="1:9" ht="13.5" customHeight="1">
      <c r="A77" s="146">
        <v>70</v>
      </c>
      <c r="B77" s="139" t="str">
        <f>(VL!E79)</f>
        <v>PIEMONTE</v>
      </c>
      <c r="C77" s="32">
        <f>(VL!B79)</f>
        <v>70</v>
      </c>
      <c r="D77" s="39">
        <f>(VL!C79)</f>
        <v>0</v>
      </c>
      <c r="E77" s="54" t="str">
        <f>(VL!H79)</f>
        <v> </v>
      </c>
      <c r="F77" s="160">
        <f>IF('CL'!I79=0,"",'CL'!I79)</f>
      </c>
      <c r="G77" s="161">
        <f>IF('CL'!M79=0,"",'CL'!M79)</f>
      </c>
      <c r="H77" s="162">
        <f>IF('CL'!L79=0,"",'CL'!L79)</f>
      </c>
      <c r="I77" s="163">
        <f>IF('CL'!N79=0,"",'CL'!N79)</f>
      </c>
    </row>
  </sheetData>
  <mergeCells count="6">
    <mergeCell ref="B2:I2"/>
    <mergeCell ref="A3:M3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80"/>
  <sheetViews>
    <sheetView showGridLines="0" workbookViewId="0" topLeftCell="A1">
      <pane ySplit="2" topLeftCell="BM42" activePane="bottomLeft" state="frozen"/>
      <selection pane="topLeft" activeCell="M5" sqref="M5"/>
      <selection pane="bottomLeft" activeCell="L48" sqref="L48"/>
    </sheetView>
  </sheetViews>
  <sheetFormatPr defaultColWidth="9.140625" defaultRowHeight="12.75"/>
  <cols>
    <col min="1" max="1" width="1.57421875" style="9" customWidth="1"/>
    <col min="2" max="2" width="3.00390625" style="80" bestFit="1" customWidth="1"/>
    <col min="3" max="3" width="5.57421875" style="22" customWidth="1"/>
    <col min="4" max="4" width="8.7109375" style="23" customWidth="1"/>
    <col min="5" max="5" width="18.421875" style="4" customWidth="1"/>
    <col min="6" max="6" width="3.57421875" style="23" customWidth="1"/>
    <col min="7" max="7" width="3.57421875" style="62" customWidth="1"/>
    <col min="8" max="8" width="23.8515625" style="119" customWidth="1"/>
    <col min="9" max="9" width="7.7109375" style="1" customWidth="1"/>
    <col min="10" max="11" width="6.7109375" style="9" customWidth="1"/>
    <col min="12" max="12" width="7.7109375" style="9" customWidth="1"/>
    <col min="13" max="13" width="8.57421875" style="9" customWidth="1"/>
    <col min="14" max="14" width="10.28125" style="9" bestFit="1" customWidth="1"/>
    <col min="15" max="15" width="1.57421875" style="9" customWidth="1"/>
    <col min="16" max="16384" width="9.140625" style="9" customWidth="1"/>
  </cols>
  <sheetData>
    <row r="1" spans="1:15" ht="30" customHeight="1">
      <c r="A1" s="68"/>
      <c r="B1" s="77"/>
      <c r="C1" s="209" t="s">
        <v>25</v>
      </c>
      <c r="D1" s="210"/>
      <c r="E1" s="210"/>
      <c r="F1" s="25"/>
      <c r="G1" s="61"/>
      <c r="H1" s="117"/>
      <c r="I1" s="26"/>
      <c r="J1" s="27"/>
      <c r="K1" s="27"/>
      <c r="L1" s="27"/>
      <c r="M1" s="28"/>
      <c r="N1" s="28"/>
      <c r="O1" s="68"/>
    </row>
    <row r="2" spans="1:15" ht="13.5" customHeight="1">
      <c r="A2" s="68"/>
      <c r="B2" s="103" t="s">
        <v>3</v>
      </c>
      <c r="C2" s="103" t="s">
        <v>11</v>
      </c>
      <c r="D2" s="104" t="s">
        <v>7</v>
      </c>
      <c r="E2" s="103" t="s">
        <v>7</v>
      </c>
      <c r="F2" s="104" t="s">
        <v>7</v>
      </c>
      <c r="G2" s="105" t="s">
        <v>24</v>
      </c>
      <c r="H2" s="103" t="s">
        <v>2</v>
      </c>
      <c r="I2" s="67" t="s">
        <v>13</v>
      </c>
      <c r="J2" s="107" t="s">
        <v>0</v>
      </c>
      <c r="K2" s="107" t="s">
        <v>1</v>
      </c>
      <c r="L2" s="116" t="s">
        <v>5</v>
      </c>
      <c r="M2" s="106" t="s">
        <v>12</v>
      </c>
      <c r="N2" s="66" t="s">
        <v>4</v>
      </c>
      <c r="O2" s="68"/>
    </row>
    <row r="3" spans="1:15" s="16" customFormat="1" ht="6" customHeight="1">
      <c r="A3" s="69"/>
      <c r="B3" s="78"/>
      <c r="C3" s="70"/>
      <c r="D3" s="71"/>
      <c r="E3" s="72"/>
      <c r="F3" s="71"/>
      <c r="G3" s="73"/>
      <c r="H3" s="118"/>
      <c r="I3" s="74"/>
      <c r="J3" s="75"/>
      <c r="K3" s="75"/>
      <c r="L3" s="75"/>
      <c r="M3" s="76"/>
      <c r="N3" s="76"/>
      <c r="O3" s="69"/>
    </row>
    <row r="4" spans="1:15" ht="12.75">
      <c r="A4" s="68"/>
      <c r="B4" s="81">
        <v>1</v>
      </c>
      <c r="C4" s="55"/>
      <c r="D4" s="85" t="s">
        <v>41</v>
      </c>
      <c r="E4" s="86" t="s">
        <v>43</v>
      </c>
      <c r="F4" s="85"/>
      <c r="G4" s="87"/>
      <c r="H4" s="168" t="s">
        <v>44</v>
      </c>
      <c r="I4" s="108">
        <v>4.2</v>
      </c>
      <c r="J4" s="109">
        <v>1</v>
      </c>
      <c r="K4" s="109">
        <v>1.2</v>
      </c>
      <c r="L4" s="109">
        <v>0</v>
      </c>
      <c r="M4" s="95">
        <f>IF(I4&gt;0,(10-(J4+K4)/2),0)</f>
        <v>8.9</v>
      </c>
      <c r="N4" s="101">
        <f aca="true" t="shared" si="0" ref="N4:N13">I4+M4-L4</f>
        <v>13.100000000000001</v>
      </c>
      <c r="O4" s="68"/>
    </row>
    <row r="5" spans="1:15" ht="12.75">
      <c r="A5" s="68"/>
      <c r="B5" s="82">
        <v>2</v>
      </c>
      <c r="C5" s="56"/>
      <c r="D5" s="88" t="s">
        <v>41</v>
      </c>
      <c r="E5" s="89" t="s">
        <v>43</v>
      </c>
      <c r="F5" s="88"/>
      <c r="G5" s="90"/>
      <c r="H5" s="147" t="s">
        <v>45</v>
      </c>
      <c r="I5" s="110">
        <v>4.6</v>
      </c>
      <c r="J5" s="111">
        <v>0.8</v>
      </c>
      <c r="K5" s="111">
        <v>0.7</v>
      </c>
      <c r="L5" s="111">
        <v>0</v>
      </c>
      <c r="M5" s="96">
        <f>IF(I5&gt;0,(10-(J5+K5)/2),0)</f>
        <v>9.25</v>
      </c>
      <c r="N5" s="97">
        <f t="shared" si="0"/>
        <v>13.85</v>
      </c>
      <c r="O5" s="68"/>
    </row>
    <row r="6" spans="1:15" ht="12.75">
      <c r="A6" s="68"/>
      <c r="B6" s="82">
        <v>3</v>
      </c>
      <c r="C6" s="56"/>
      <c r="D6" s="88" t="s">
        <v>41</v>
      </c>
      <c r="E6" s="89" t="s">
        <v>43</v>
      </c>
      <c r="F6" s="88"/>
      <c r="G6" s="90"/>
      <c r="H6" s="147" t="s">
        <v>46</v>
      </c>
      <c r="I6" s="110">
        <v>4.2</v>
      </c>
      <c r="J6" s="111">
        <v>1.1</v>
      </c>
      <c r="K6" s="111">
        <v>1.3</v>
      </c>
      <c r="L6" s="111">
        <v>0</v>
      </c>
      <c r="M6" s="96">
        <f>IF(I6&gt;0,(10-(J6+K6)/2),0)</f>
        <v>8.8</v>
      </c>
      <c r="N6" s="97">
        <f t="shared" si="0"/>
        <v>13</v>
      </c>
      <c r="O6" s="68"/>
    </row>
    <row r="7" spans="1:15" ht="12.75">
      <c r="A7" s="68"/>
      <c r="B7" s="82">
        <v>4</v>
      </c>
      <c r="C7" s="56"/>
      <c r="D7" s="88" t="s">
        <v>41</v>
      </c>
      <c r="E7" s="89" t="s">
        <v>43</v>
      </c>
      <c r="F7" s="88"/>
      <c r="G7" s="90"/>
      <c r="H7" s="169" t="s">
        <v>47</v>
      </c>
      <c r="I7" s="110">
        <v>4.2</v>
      </c>
      <c r="J7" s="111">
        <v>1.3</v>
      </c>
      <c r="K7" s="111">
        <v>1.1</v>
      </c>
      <c r="L7" s="111">
        <v>0</v>
      </c>
      <c r="M7" s="96">
        <f aca="true" t="shared" si="1" ref="M7:M13">IF(I7&gt;0,(10-(J7+K7)/2),0)</f>
        <v>8.8</v>
      </c>
      <c r="N7" s="97">
        <f t="shared" si="0"/>
        <v>13</v>
      </c>
      <c r="O7" s="68"/>
    </row>
    <row r="8" spans="1:15" ht="12.75">
      <c r="A8" s="68"/>
      <c r="B8" s="82">
        <v>5</v>
      </c>
      <c r="C8" s="56"/>
      <c r="D8" s="88" t="s">
        <v>41</v>
      </c>
      <c r="E8" s="89" t="s">
        <v>43</v>
      </c>
      <c r="F8" s="88"/>
      <c r="G8" s="90"/>
      <c r="H8" s="169" t="s">
        <v>48</v>
      </c>
      <c r="I8" s="110">
        <v>4.2</v>
      </c>
      <c r="J8" s="111">
        <v>0.7</v>
      </c>
      <c r="K8" s="111">
        <v>0.8</v>
      </c>
      <c r="L8" s="111">
        <v>0</v>
      </c>
      <c r="M8" s="96">
        <f t="shared" si="1"/>
        <v>9.25</v>
      </c>
      <c r="N8" s="97">
        <f t="shared" si="0"/>
        <v>13.45</v>
      </c>
      <c r="O8" s="68"/>
    </row>
    <row r="9" spans="1:15" ht="12.75">
      <c r="A9" s="68"/>
      <c r="B9" s="83">
        <v>6</v>
      </c>
      <c r="C9" s="57"/>
      <c r="D9" s="88" t="s">
        <v>41</v>
      </c>
      <c r="E9" s="89" t="s">
        <v>43</v>
      </c>
      <c r="F9" s="88"/>
      <c r="G9" s="90"/>
      <c r="H9" s="147" t="s">
        <v>49</v>
      </c>
      <c r="I9" s="110">
        <v>0</v>
      </c>
      <c r="J9" s="111">
        <v>0</v>
      </c>
      <c r="K9" s="111">
        <v>0</v>
      </c>
      <c r="L9" s="111">
        <v>0</v>
      </c>
      <c r="M9" s="96">
        <f t="shared" si="1"/>
        <v>0</v>
      </c>
      <c r="N9" s="97">
        <f t="shared" si="0"/>
        <v>0</v>
      </c>
      <c r="O9" s="68"/>
    </row>
    <row r="10" spans="1:15" ht="12.75">
      <c r="A10" s="68"/>
      <c r="B10" s="82">
        <v>7</v>
      </c>
      <c r="C10" s="171"/>
      <c r="D10" s="88" t="s">
        <v>41</v>
      </c>
      <c r="E10" s="89" t="s">
        <v>43</v>
      </c>
      <c r="F10" s="88"/>
      <c r="G10" s="90"/>
      <c r="H10" s="147" t="s">
        <v>37</v>
      </c>
      <c r="I10" s="222">
        <v>0</v>
      </c>
      <c r="J10" s="223">
        <v>0</v>
      </c>
      <c r="K10" s="223">
        <v>0</v>
      </c>
      <c r="L10" s="223">
        <v>0</v>
      </c>
      <c r="M10" s="224">
        <f t="shared" si="1"/>
        <v>0</v>
      </c>
      <c r="N10" s="225">
        <f t="shared" si="0"/>
        <v>0</v>
      </c>
      <c r="O10" s="68"/>
    </row>
    <row r="11" spans="1:15" ht="12.75">
      <c r="A11" s="68"/>
      <c r="B11" s="82">
        <v>8</v>
      </c>
      <c r="C11" s="171"/>
      <c r="D11" s="88" t="s">
        <v>41</v>
      </c>
      <c r="E11" s="89" t="s">
        <v>43</v>
      </c>
      <c r="F11" s="88"/>
      <c r="G11" s="90"/>
      <c r="H11" s="147" t="s">
        <v>36</v>
      </c>
      <c r="I11" s="110">
        <v>0</v>
      </c>
      <c r="J11" s="111">
        <v>0</v>
      </c>
      <c r="K11" s="111">
        <v>0</v>
      </c>
      <c r="L11" s="111">
        <v>0</v>
      </c>
      <c r="M11" s="96">
        <f t="shared" si="1"/>
        <v>0</v>
      </c>
      <c r="N11" s="97">
        <f t="shared" si="0"/>
        <v>0</v>
      </c>
      <c r="O11" s="68"/>
    </row>
    <row r="12" spans="1:15" ht="12.75">
      <c r="A12" s="68"/>
      <c r="B12" s="82">
        <v>9</v>
      </c>
      <c r="C12" s="171"/>
      <c r="D12" s="88" t="s">
        <v>41</v>
      </c>
      <c r="E12" s="89" t="s">
        <v>43</v>
      </c>
      <c r="F12" s="88"/>
      <c r="G12" s="90"/>
      <c r="H12" s="147"/>
      <c r="I12" s="110">
        <v>0</v>
      </c>
      <c r="J12" s="111">
        <v>0</v>
      </c>
      <c r="K12" s="111">
        <v>0</v>
      </c>
      <c r="L12" s="111">
        <v>0</v>
      </c>
      <c r="M12" s="96">
        <f t="shared" si="1"/>
        <v>0</v>
      </c>
      <c r="N12" s="97">
        <f t="shared" si="0"/>
        <v>0</v>
      </c>
      <c r="O12" s="68"/>
    </row>
    <row r="13" spans="1:15" ht="12.75">
      <c r="A13" s="68"/>
      <c r="B13" s="84">
        <v>10</v>
      </c>
      <c r="C13" s="175"/>
      <c r="D13" s="91" t="s">
        <v>41</v>
      </c>
      <c r="E13" s="92" t="s">
        <v>43</v>
      </c>
      <c r="F13" s="91"/>
      <c r="G13" s="93"/>
      <c r="H13" s="170"/>
      <c r="I13" s="112">
        <v>0</v>
      </c>
      <c r="J13" s="113">
        <v>0</v>
      </c>
      <c r="K13" s="113">
        <v>0</v>
      </c>
      <c r="L13" s="113">
        <v>0</v>
      </c>
      <c r="M13" s="98">
        <f t="shared" si="1"/>
        <v>0</v>
      </c>
      <c r="N13" s="99">
        <f t="shared" si="0"/>
        <v>0</v>
      </c>
      <c r="O13" s="68"/>
    </row>
    <row r="14" spans="1:15" s="16" customFormat="1" ht="6" customHeight="1">
      <c r="A14" s="69"/>
      <c r="B14" s="78"/>
      <c r="C14" s="70"/>
      <c r="D14" s="71"/>
      <c r="E14" s="72"/>
      <c r="F14" s="71"/>
      <c r="G14" s="73"/>
      <c r="H14" s="118"/>
      <c r="I14" s="114"/>
      <c r="J14" s="115"/>
      <c r="K14" s="115"/>
      <c r="L14" s="115"/>
      <c r="M14" s="100"/>
      <c r="N14" s="100"/>
      <c r="O14" s="69"/>
    </row>
    <row r="15" spans="1:15" ht="12.75">
      <c r="A15" s="68"/>
      <c r="B15" s="81">
        <v>11</v>
      </c>
      <c r="C15" s="55"/>
      <c r="D15" s="176" t="s">
        <v>42</v>
      </c>
      <c r="E15" s="177" t="s">
        <v>43</v>
      </c>
      <c r="F15" s="176"/>
      <c r="G15" s="178"/>
      <c r="H15" s="168" t="s">
        <v>56</v>
      </c>
      <c r="I15" s="108">
        <v>4.2</v>
      </c>
      <c r="J15" s="109">
        <v>1.3</v>
      </c>
      <c r="K15" s="109">
        <v>1.5</v>
      </c>
      <c r="L15" s="109">
        <v>0</v>
      </c>
      <c r="M15" s="95">
        <f>IF(I15&gt;0,(10-(J15+K15)/2),0)</f>
        <v>8.6</v>
      </c>
      <c r="N15" s="101">
        <f aca="true" t="shared" si="2" ref="N15:N24">I15+M15-L15</f>
        <v>12.8</v>
      </c>
      <c r="O15" s="68"/>
    </row>
    <row r="16" spans="1:15" ht="12.75">
      <c r="A16" s="68"/>
      <c r="B16" s="82">
        <v>12</v>
      </c>
      <c r="C16" s="171"/>
      <c r="D16" s="179" t="s">
        <v>42</v>
      </c>
      <c r="E16" s="180" t="s">
        <v>43</v>
      </c>
      <c r="F16" s="179"/>
      <c r="G16" s="181"/>
      <c r="H16" s="147" t="s">
        <v>50</v>
      </c>
      <c r="I16" s="110">
        <v>0</v>
      </c>
      <c r="J16" s="111">
        <v>0</v>
      </c>
      <c r="K16" s="111">
        <v>0</v>
      </c>
      <c r="L16" s="111">
        <v>0</v>
      </c>
      <c r="M16" s="96">
        <f>IF(I16&gt;0,(10-(J16+K16)/2),0)</f>
        <v>0</v>
      </c>
      <c r="N16" s="97">
        <f t="shared" si="2"/>
        <v>0</v>
      </c>
      <c r="O16" s="68"/>
    </row>
    <row r="17" spans="1:15" ht="12.75">
      <c r="A17" s="68"/>
      <c r="B17" s="82">
        <v>13</v>
      </c>
      <c r="C17" s="171"/>
      <c r="D17" s="179" t="s">
        <v>42</v>
      </c>
      <c r="E17" s="180" t="s">
        <v>43</v>
      </c>
      <c r="F17" s="179"/>
      <c r="G17" s="181"/>
      <c r="H17" s="147" t="s">
        <v>51</v>
      </c>
      <c r="I17" s="110">
        <v>0</v>
      </c>
      <c r="J17" s="111">
        <v>0</v>
      </c>
      <c r="K17" s="111">
        <v>0</v>
      </c>
      <c r="L17" s="111">
        <v>0</v>
      </c>
      <c r="M17" s="96">
        <f>IF(I17&gt;0,(10-(J17+K17)/2),0)</f>
        <v>0</v>
      </c>
      <c r="N17" s="97">
        <f t="shared" si="2"/>
        <v>0</v>
      </c>
      <c r="O17" s="68"/>
    </row>
    <row r="18" spans="1:15" ht="12.75">
      <c r="A18" s="68"/>
      <c r="B18" s="82">
        <v>14</v>
      </c>
      <c r="C18" s="171"/>
      <c r="D18" s="179" t="s">
        <v>42</v>
      </c>
      <c r="E18" s="180" t="s">
        <v>43</v>
      </c>
      <c r="F18" s="179"/>
      <c r="G18" s="181"/>
      <c r="H18" s="169" t="s">
        <v>52</v>
      </c>
      <c r="I18" s="110">
        <v>0</v>
      </c>
      <c r="J18" s="111">
        <v>0</v>
      </c>
      <c r="K18" s="111">
        <v>0</v>
      </c>
      <c r="L18" s="111">
        <v>0</v>
      </c>
      <c r="M18" s="96">
        <f aca="true" t="shared" si="3" ref="M18:M24">IF(I18&gt;0,(10-(J18+K18)/2),0)</f>
        <v>0</v>
      </c>
      <c r="N18" s="97">
        <f t="shared" si="2"/>
        <v>0</v>
      </c>
      <c r="O18" s="68"/>
    </row>
    <row r="19" spans="1:15" ht="12.75">
      <c r="A19" s="68"/>
      <c r="B19" s="82">
        <v>15</v>
      </c>
      <c r="C19" s="171"/>
      <c r="D19" s="179" t="s">
        <v>42</v>
      </c>
      <c r="E19" s="180" t="s">
        <v>43</v>
      </c>
      <c r="F19" s="179"/>
      <c r="G19" s="181"/>
      <c r="H19" s="169" t="s">
        <v>53</v>
      </c>
      <c r="I19" s="110">
        <v>4.2</v>
      </c>
      <c r="J19" s="111">
        <v>1</v>
      </c>
      <c r="K19" s="111">
        <v>1.1</v>
      </c>
      <c r="L19" s="111">
        <v>0</v>
      </c>
      <c r="M19" s="96">
        <f t="shared" si="3"/>
        <v>8.95</v>
      </c>
      <c r="N19" s="97">
        <f t="shared" si="2"/>
        <v>13.149999999999999</v>
      </c>
      <c r="O19" s="68"/>
    </row>
    <row r="20" spans="1:15" ht="12.75">
      <c r="A20" s="68"/>
      <c r="B20" s="83">
        <v>16</v>
      </c>
      <c r="C20" s="183"/>
      <c r="D20" s="179" t="s">
        <v>42</v>
      </c>
      <c r="E20" s="180" t="s">
        <v>43</v>
      </c>
      <c r="F20" s="179"/>
      <c r="G20" s="181"/>
      <c r="H20" s="147" t="s">
        <v>54</v>
      </c>
      <c r="I20" s="110">
        <v>4.2</v>
      </c>
      <c r="J20" s="111">
        <v>1.2</v>
      </c>
      <c r="K20" s="111">
        <v>1</v>
      </c>
      <c r="L20" s="111">
        <v>0</v>
      </c>
      <c r="M20" s="96">
        <f t="shared" si="3"/>
        <v>8.9</v>
      </c>
      <c r="N20" s="97">
        <f t="shared" si="2"/>
        <v>13.100000000000001</v>
      </c>
      <c r="O20" s="68"/>
    </row>
    <row r="21" spans="1:15" ht="12.75">
      <c r="A21" s="68"/>
      <c r="B21" s="82">
        <v>17</v>
      </c>
      <c r="C21" s="171"/>
      <c r="D21" s="179" t="s">
        <v>42</v>
      </c>
      <c r="E21" s="180" t="s">
        <v>43</v>
      </c>
      <c r="F21" s="179"/>
      <c r="G21" s="181"/>
      <c r="H21" s="147" t="s">
        <v>55</v>
      </c>
      <c r="I21" s="110">
        <v>4.2</v>
      </c>
      <c r="J21" s="111">
        <v>0.9</v>
      </c>
      <c r="K21" s="111">
        <v>0.7</v>
      </c>
      <c r="L21" s="111">
        <v>0</v>
      </c>
      <c r="M21" s="96">
        <f t="shared" si="3"/>
        <v>9.2</v>
      </c>
      <c r="N21" s="97">
        <f t="shared" si="2"/>
        <v>13.399999999999999</v>
      </c>
      <c r="O21" s="68"/>
    </row>
    <row r="22" spans="1:15" ht="12.75">
      <c r="A22" s="68"/>
      <c r="B22" s="82">
        <v>18</v>
      </c>
      <c r="C22" s="171"/>
      <c r="D22" s="179" t="s">
        <v>42</v>
      </c>
      <c r="E22" s="180" t="s">
        <v>43</v>
      </c>
      <c r="F22" s="179"/>
      <c r="G22" s="181"/>
      <c r="H22" s="147" t="s">
        <v>99</v>
      </c>
      <c r="I22" s="110">
        <v>4.2</v>
      </c>
      <c r="J22" s="111">
        <v>0.9</v>
      </c>
      <c r="K22" s="111">
        <v>0.9</v>
      </c>
      <c r="L22" s="111">
        <v>0</v>
      </c>
      <c r="M22" s="96">
        <f t="shared" si="3"/>
        <v>9.1</v>
      </c>
      <c r="N22" s="97">
        <f t="shared" si="2"/>
        <v>13.3</v>
      </c>
      <c r="O22" s="68"/>
    </row>
    <row r="23" spans="1:15" ht="12.75">
      <c r="A23" s="68"/>
      <c r="B23" s="82">
        <v>19</v>
      </c>
      <c r="C23" s="171"/>
      <c r="D23" s="179" t="s">
        <v>42</v>
      </c>
      <c r="E23" s="180" t="s">
        <v>43</v>
      </c>
      <c r="F23" s="179"/>
      <c r="G23" s="181"/>
      <c r="H23" s="147"/>
      <c r="I23" s="110">
        <v>0</v>
      </c>
      <c r="J23" s="111">
        <v>0</v>
      </c>
      <c r="K23" s="111">
        <v>0</v>
      </c>
      <c r="L23" s="111">
        <v>0</v>
      </c>
      <c r="M23" s="96">
        <f t="shared" si="3"/>
        <v>0</v>
      </c>
      <c r="N23" s="97">
        <f t="shared" si="2"/>
        <v>0</v>
      </c>
      <c r="O23" s="68"/>
    </row>
    <row r="24" spans="1:15" ht="12.75">
      <c r="A24" s="68"/>
      <c r="B24" s="84">
        <v>20</v>
      </c>
      <c r="C24" s="175"/>
      <c r="D24" s="184" t="s">
        <v>42</v>
      </c>
      <c r="E24" s="185" t="s">
        <v>43</v>
      </c>
      <c r="F24" s="184"/>
      <c r="G24" s="186"/>
      <c r="H24" s="170"/>
      <c r="I24" s="112">
        <v>0</v>
      </c>
      <c r="J24" s="113">
        <v>0</v>
      </c>
      <c r="K24" s="113">
        <v>0</v>
      </c>
      <c r="L24" s="113">
        <v>0</v>
      </c>
      <c r="M24" s="98">
        <f t="shared" si="3"/>
        <v>0</v>
      </c>
      <c r="N24" s="99">
        <f t="shared" si="2"/>
        <v>0</v>
      </c>
      <c r="O24" s="68"/>
    </row>
    <row r="25" spans="1:15" s="16" customFormat="1" ht="6" customHeight="1">
      <c r="A25" s="69"/>
      <c r="B25" s="78"/>
      <c r="C25" s="70"/>
      <c r="D25" s="71"/>
      <c r="E25" s="72"/>
      <c r="F25" s="71"/>
      <c r="G25" s="73"/>
      <c r="H25" s="118"/>
      <c r="I25" s="114"/>
      <c r="J25" s="115"/>
      <c r="K25" s="115"/>
      <c r="L25" s="115"/>
      <c r="M25" s="100"/>
      <c r="N25" s="102"/>
      <c r="O25" s="69"/>
    </row>
    <row r="26" spans="1:15" ht="12.75">
      <c r="A26" s="68"/>
      <c r="B26" s="81">
        <v>21</v>
      </c>
      <c r="C26" s="55"/>
      <c r="D26" s="176"/>
      <c r="E26" s="177" t="s">
        <v>57</v>
      </c>
      <c r="F26" s="176"/>
      <c r="G26" s="178"/>
      <c r="H26" s="168" t="s">
        <v>58</v>
      </c>
      <c r="I26" s="108">
        <v>3.8</v>
      </c>
      <c r="J26" s="109">
        <v>0.9</v>
      </c>
      <c r="K26" s="109">
        <v>1</v>
      </c>
      <c r="L26" s="109">
        <v>0</v>
      </c>
      <c r="M26" s="95">
        <f>IF(I26&gt;0,(10-(J26+K26)/2),0)</f>
        <v>9.05</v>
      </c>
      <c r="N26" s="101">
        <f aca="true" t="shared" si="4" ref="N26:N35">I26+M26-L26</f>
        <v>12.850000000000001</v>
      </c>
      <c r="O26" s="68"/>
    </row>
    <row r="27" spans="1:15" ht="12.75">
      <c r="A27" s="68"/>
      <c r="B27" s="82">
        <v>22</v>
      </c>
      <c r="C27" s="171"/>
      <c r="D27" s="179"/>
      <c r="E27" s="180" t="s">
        <v>57</v>
      </c>
      <c r="F27" s="179"/>
      <c r="G27" s="181"/>
      <c r="H27" s="182" t="s">
        <v>63</v>
      </c>
      <c r="I27" s="110">
        <v>2.4</v>
      </c>
      <c r="J27" s="111">
        <v>0.8</v>
      </c>
      <c r="K27" s="111">
        <v>0.8</v>
      </c>
      <c r="L27" s="111">
        <v>0</v>
      </c>
      <c r="M27" s="96">
        <f>IF(I27&gt;0,(10-(J27+K27)/2),0)</f>
        <v>9.2</v>
      </c>
      <c r="N27" s="97">
        <f t="shared" si="4"/>
        <v>11.6</v>
      </c>
      <c r="O27" s="68"/>
    </row>
    <row r="28" spans="1:15" ht="12.75">
      <c r="A28" s="68"/>
      <c r="B28" s="82">
        <v>23</v>
      </c>
      <c r="C28" s="171"/>
      <c r="D28" s="179"/>
      <c r="E28" s="180" t="s">
        <v>57</v>
      </c>
      <c r="F28" s="179"/>
      <c r="G28" s="181"/>
      <c r="H28" s="182" t="s">
        <v>59</v>
      </c>
      <c r="I28" s="110">
        <v>4</v>
      </c>
      <c r="J28" s="111">
        <v>0.9</v>
      </c>
      <c r="K28" s="111">
        <v>0.9</v>
      </c>
      <c r="L28" s="111">
        <v>0</v>
      </c>
      <c r="M28" s="96">
        <f>IF(I28&gt;0,(10-(J28+K28)/2),0)</f>
        <v>9.1</v>
      </c>
      <c r="N28" s="97">
        <f t="shared" si="4"/>
        <v>13.1</v>
      </c>
      <c r="O28" s="68"/>
    </row>
    <row r="29" spans="1:15" ht="12.75">
      <c r="A29" s="68"/>
      <c r="B29" s="82">
        <v>24</v>
      </c>
      <c r="C29" s="171"/>
      <c r="D29" s="179"/>
      <c r="E29" s="180" t="s">
        <v>57</v>
      </c>
      <c r="F29" s="179"/>
      <c r="G29" s="181"/>
      <c r="H29" s="182" t="s">
        <v>64</v>
      </c>
      <c r="I29" s="110">
        <v>4.2</v>
      </c>
      <c r="J29" s="111">
        <v>1.1</v>
      </c>
      <c r="K29" s="111">
        <v>1.2</v>
      </c>
      <c r="L29" s="111">
        <v>0</v>
      </c>
      <c r="M29" s="96">
        <f aca="true" t="shared" si="5" ref="M29:M35">IF(I29&gt;0,(10-(J29+K29)/2),0)</f>
        <v>8.85</v>
      </c>
      <c r="N29" s="97">
        <f t="shared" si="4"/>
        <v>13.05</v>
      </c>
      <c r="O29" s="68"/>
    </row>
    <row r="30" spans="1:15" ht="12.75">
      <c r="A30" s="68"/>
      <c r="B30" s="82">
        <v>25</v>
      </c>
      <c r="C30" s="171"/>
      <c r="D30" s="179"/>
      <c r="E30" s="180" t="s">
        <v>57</v>
      </c>
      <c r="F30" s="179"/>
      <c r="G30" s="181"/>
      <c r="H30" s="172" t="s">
        <v>62</v>
      </c>
      <c r="I30" s="110">
        <v>2.4</v>
      </c>
      <c r="J30" s="111">
        <v>0.8</v>
      </c>
      <c r="K30" s="111">
        <v>1</v>
      </c>
      <c r="L30" s="111">
        <v>0</v>
      </c>
      <c r="M30" s="96">
        <f t="shared" si="5"/>
        <v>9.1</v>
      </c>
      <c r="N30" s="97">
        <f t="shared" si="4"/>
        <v>11.5</v>
      </c>
      <c r="O30" s="68"/>
    </row>
    <row r="31" spans="1:15" ht="12.75">
      <c r="A31" s="68"/>
      <c r="B31" s="83">
        <v>26</v>
      </c>
      <c r="C31" s="183"/>
      <c r="D31" s="179"/>
      <c r="E31" s="180" t="s">
        <v>57</v>
      </c>
      <c r="F31" s="179"/>
      <c r="G31" s="181"/>
      <c r="H31" s="172" t="s">
        <v>61</v>
      </c>
      <c r="I31" s="110">
        <v>0</v>
      </c>
      <c r="J31" s="111">
        <v>0</v>
      </c>
      <c r="K31" s="111">
        <v>0</v>
      </c>
      <c r="L31" s="111">
        <v>0</v>
      </c>
      <c r="M31" s="96">
        <f t="shared" si="5"/>
        <v>0</v>
      </c>
      <c r="N31" s="97">
        <f t="shared" si="4"/>
        <v>0</v>
      </c>
      <c r="O31" s="68"/>
    </row>
    <row r="32" spans="1:15" ht="12.75">
      <c r="A32" s="68"/>
      <c r="B32" s="82">
        <v>27</v>
      </c>
      <c r="C32" s="171"/>
      <c r="D32" s="179"/>
      <c r="E32" s="180" t="s">
        <v>57</v>
      </c>
      <c r="F32" s="179"/>
      <c r="G32" s="181"/>
      <c r="H32" s="182" t="s">
        <v>60</v>
      </c>
      <c r="I32" s="110">
        <v>3.8</v>
      </c>
      <c r="J32" s="111">
        <v>1.2</v>
      </c>
      <c r="K32" s="111">
        <v>1.4</v>
      </c>
      <c r="L32" s="111">
        <v>0</v>
      </c>
      <c r="M32" s="96">
        <f t="shared" si="5"/>
        <v>8.7</v>
      </c>
      <c r="N32" s="97">
        <f t="shared" si="4"/>
        <v>12.5</v>
      </c>
      <c r="O32" s="68"/>
    </row>
    <row r="33" spans="1:15" ht="12.75">
      <c r="A33" s="68"/>
      <c r="B33" s="82">
        <v>28</v>
      </c>
      <c r="C33" s="171"/>
      <c r="D33" s="179"/>
      <c r="E33" s="180" t="s">
        <v>57</v>
      </c>
      <c r="F33" s="179"/>
      <c r="G33" s="181"/>
      <c r="H33" s="172" t="s">
        <v>35</v>
      </c>
      <c r="I33" s="110">
        <v>0</v>
      </c>
      <c r="J33" s="111">
        <v>0</v>
      </c>
      <c r="K33" s="111">
        <v>0</v>
      </c>
      <c r="L33" s="111">
        <v>0</v>
      </c>
      <c r="M33" s="96">
        <f t="shared" si="5"/>
        <v>0</v>
      </c>
      <c r="N33" s="97">
        <f t="shared" si="4"/>
        <v>0</v>
      </c>
      <c r="O33" s="68"/>
    </row>
    <row r="34" spans="1:15" ht="12.75">
      <c r="A34" s="68"/>
      <c r="B34" s="82">
        <v>29</v>
      </c>
      <c r="C34" s="171"/>
      <c r="D34" s="179"/>
      <c r="E34" s="180" t="s">
        <v>57</v>
      </c>
      <c r="F34" s="179"/>
      <c r="G34" s="181"/>
      <c r="H34" s="172" t="s">
        <v>35</v>
      </c>
      <c r="I34" s="110">
        <v>0</v>
      </c>
      <c r="J34" s="111">
        <v>0</v>
      </c>
      <c r="K34" s="111">
        <v>0</v>
      </c>
      <c r="L34" s="111">
        <v>0</v>
      </c>
      <c r="M34" s="96">
        <f t="shared" si="5"/>
        <v>0</v>
      </c>
      <c r="N34" s="97">
        <f t="shared" si="4"/>
        <v>0</v>
      </c>
      <c r="O34" s="68"/>
    </row>
    <row r="35" spans="1:15" ht="12.75">
      <c r="A35" s="68"/>
      <c r="B35" s="84">
        <v>30</v>
      </c>
      <c r="C35" s="175"/>
      <c r="D35" s="184"/>
      <c r="E35" s="185" t="s">
        <v>57</v>
      </c>
      <c r="F35" s="184"/>
      <c r="G35" s="186"/>
      <c r="H35" s="187" t="s">
        <v>35</v>
      </c>
      <c r="I35" s="112">
        <v>0</v>
      </c>
      <c r="J35" s="113">
        <v>0</v>
      </c>
      <c r="K35" s="113">
        <v>0</v>
      </c>
      <c r="L35" s="113">
        <v>0</v>
      </c>
      <c r="M35" s="98">
        <f t="shared" si="5"/>
        <v>0</v>
      </c>
      <c r="N35" s="99">
        <f t="shared" si="4"/>
        <v>0</v>
      </c>
      <c r="O35" s="68"/>
    </row>
    <row r="36" spans="1:15" s="16" customFormat="1" ht="6" customHeight="1">
      <c r="A36" s="69"/>
      <c r="B36" s="78"/>
      <c r="C36" s="70"/>
      <c r="D36" s="71"/>
      <c r="E36" s="72"/>
      <c r="F36" s="71"/>
      <c r="G36" s="73"/>
      <c r="H36" s="118"/>
      <c r="I36" s="114"/>
      <c r="J36" s="115"/>
      <c r="K36" s="115"/>
      <c r="L36" s="115"/>
      <c r="M36" s="100"/>
      <c r="N36" s="102"/>
      <c r="O36" s="69"/>
    </row>
    <row r="37" spans="1:15" ht="12.75">
      <c r="A37" s="68"/>
      <c r="B37" s="81">
        <v>31</v>
      </c>
      <c r="C37" s="55"/>
      <c r="D37" s="85" t="s">
        <v>41</v>
      </c>
      <c r="E37" s="177" t="s">
        <v>65</v>
      </c>
      <c r="F37" s="176"/>
      <c r="G37" s="178"/>
      <c r="H37" s="190" t="s">
        <v>72</v>
      </c>
      <c r="I37" s="108">
        <v>4.2</v>
      </c>
      <c r="J37" s="109">
        <v>0.6</v>
      </c>
      <c r="K37" s="109">
        <v>0.8</v>
      </c>
      <c r="L37" s="109">
        <v>0</v>
      </c>
      <c r="M37" s="95">
        <f>IF(I37&gt;0,(10-(J37+K37)/2),0)</f>
        <v>9.3</v>
      </c>
      <c r="N37" s="101">
        <f aca="true" t="shared" si="6" ref="N37:N46">I37+M37-L37</f>
        <v>13.5</v>
      </c>
      <c r="O37" s="68"/>
    </row>
    <row r="38" spans="1:15" ht="12.75">
      <c r="A38" s="68"/>
      <c r="B38" s="82">
        <v>32</v>
      </c>
      <c r="C38" s="171"/>
      <c r="D38" s="88" t="s">
        <v>41</v>
      </c>
      <c r="E38" s="180" t="s">
        <v>65</v>
      </c>
      <c r="F38" s="179"/>
      <c r="G38" s="181"/>
      <c r="H38" s="172" t="s">
        <v>73</v>
      </c>
      <c r="I38" s="110">
        <v>0</v>
      </c>
      <c r="J38" s="111">
        <v>0</v>
      </c>
      <c r="K38" s="111">
        <v>0</v>
      </c>
      <c r="L38" s="111">
        <v>0</v>
      </c>
      <c r="M38" s="96">
        <f>IF(I38&gt;0,(10-(J38+K38)/2),0)</f>
        <v>0</v>
      </c>
      <c r="N38" s="97">
        <f t="shared" si="6"/>
        <v>0</v>
      </c>
      <c r="O38" s="68"/>
    </row>
    <row r="39" spans="1:15" ht="12.75">
      <c r="A39" s="68"/>
      <c r="B39" s="82">
        <v>33</v>
      </c>
      <c r="C39" s="171"/>
      <c r="D39" s="88" t="s">
        <v>41</v>
      </c>
      <c r="E39" s="180" t="s">
        <v>65</v>
      </c>
      <c r="F39" s="179"/>
      <c r="G39" s="181"/>
      <c r="H39" s="182" t="s">
        <v>68</v>
      </c>
      <c r="I39" s="110">
        <v>4.4</v>
      </c>
      <c r="J39" s="111">
        <v>1.1</v>
      </c>
      <c r="K39" s="111">
        <v>1.3</v>
      </c>
      <c r="L39" s="111">
        <v>0</v>
      </c>
      <c r="M39" s="96">
        <f>IF(I39&gt;0,(10-(J39+K39)/2),0)</f>
        <v>8.8</v>
      </c>
      <c r="N39" s="97">
        <f t="shared" si="6"/>
        <v>13.200000000000001</v>
      </c>
      <c r="O39" s="68"/>
    </row>
    <row r="40" spans="1:15" ht="12.75">
      <c r="A40" s="68"/>
      <c r="B40" s="82">
        <v>34</v>
      </c>
      <c r="C40" s="171"/>
      <c r="D40" s="88" t="s">
        <v>41</v>
      </c>
      <c r="E40" s="180" t="s">
        <v>65</v>
      </c>
      <c r="F40" s="179"/>
      <c r="G40" s="181"/>
      <c r="H40" s="172" t="s">
        <v>70</v>
      </c>
      <c r="I40" s="110">
        <v>0</v>
      </c>
      <c r="J40" s="111">
        <v>0</v>
      </c>
      <c r="K40" s="111">
        <v>0</v>
      </c>
      <c r="L40" s="111">
        <v>0</v>
      </c>
      <c r="M40" s="96">
        <f aca="true" t="shared" si="7" ref="M40:M46">IF(I40&gt;0,(10-(J40+K40)/2),0)</f>
        <v>0</v>
      </c>
      <c r="N40" s="97">
        <f t="shared" si="6"/>
        <v>0</v>
      </c>
      <c r="O40" s="68"/>
    </row>
    <row r="41" spans="1:15" ht="12.75">
      <c r="A41" s="68"/>
      <c r="B41" s="82">
        <v>35</v>
      </c>
      <c r="C41" s="171"/>
      <c r="D41" s="88" t="s">
        <v>41</v>
      </c>
      <c r="E41" s="180" t="s">
        <v>65</v>
      </c>
      <c r="F41" s="179"/>
      <c r="G41" s="181"/>
      <c r="H41" s="172" t="s">
        <v>69</v>
      </c>
      <c r="I41" s="110">
        <v>4</v>
      </c>
      <c r="J41" s="111">
        <v>0.8</v>
      </c>
      <c r="K41" s="111">
        <v>0.9</v>
      </c>
      <c r="L41" s="111">
        <v>0</v>
      </c>
      <c r="M41" s="96">
        <f t="shared" si="7"/>
        <v>9.15</v>
      </c>
      <c r="N41" s="97">
        <f t="shared" si="6"/>
        <v>13.15</v>
      </c>
      <c r="O41" s="68"/>
    </row>
    <row r="42" spans="1:15" ht="12.75">
      <c r="A42" s="68"/>
      <c r="B42" s="83">
        <v>36</v>
      </c>
      <c r="C42" s="183"/>
      <c r="D42" s="88" t="s">
        <v>41</v>
      </c>
      <c r="E42" s="180" t="s">
        <v>65</v>
      </c>
      <c r="F42" s="179"/>
      <c r="G42" s="181"/>
      <c r="H42" s="182" t="s">
        <v>71</v>
      </c>
      <c r="I42" s="110">
        <v>4.4</v>
      </c>
      <c r="J42" s="111">
        <v>1.1</v>
      </c>
      <c r="K42" s="111">
        <v>1.2</v>
      </c>
      <c r="L42" s="111">
        <v>0</v>
      </c>
      <c r="M42" s="96">
        <f t="shared" si="7"/>
        <v>8.85</v>
      </c>
      <c r="N42" s="97">
        <f t="shared" si="6"/>
        <v>13.25</v>
      </c>
      <c r="O42" s="68"/>
    </row>
    <row r="43" spans="1:15" ht="12.75">
      <c r="A43" s="68"/>
      <c r="B43" s="82">
        <v>37</v>
      </c>
      <c r="C43" s="171"/>
      <c r="D43" s="88" t="s">
        <v>41</v>
      </c>
      <c r="E43" s="180" t="s">
        <v>65</v>
      </c>
      <c r="F43" s="179"/>
      <c r="G43" s="181"/>
      <c r="H43" s="172" t="s">
        <v>66</v>
      </c>
      <c r="I43" s="110">
        <v>4.4</v>
      </c>
      <c r="J43" s="111">
        <v>0.8</v>
      </c>
      <c r="K43" s="111">
        <v>0.9</v>
      </c>
      <c r="L43" s="111">
        <v>0</v>
      </c>
      <c r="M43" s="96">
        <f t="shared" si="7"/>
        <v>9.15</v>
      </c>
      <c r="N43" s="97">
        <f t="shared" si="6"/>
        <v>13.55</v>
      </c>
      <c r="O43" s="68"/>
    </row>
    <row r="44" spans="1:15" ht="12.75">
      <c r="A44" s="68"/>
      <c r="B44" s="82">
        <v>38</v>
      </c>
      <c r="C44" s="171"/>
      <c r="D44" s="88" t="s">
        <v>41</v>
      </c>
      <c r="E44" s="180" t="s">
        <v>65</v>
      </c>
      <c r="F44" s="179"/>
      <c r="G44" s="181"/>
      <c r="H44" s="182" t="s">
        <v>67</v>
      </c>
      <c r="I44" s="110">
        <v>4</v>
      </c>
      <c r="J44" s="111">
        <v>0.5</v>
      </c>
      <c r="K44" s="111">
        <v>0.6</v>
      </c>
      <c r="L44" s="111">
        <v>0</v>
      </c>
      <c r="M44" s="96">
        <f t="shared" si="7"/>
        <v>9.45</v>
      </c>
      <c r="N44" s="97">
        <f t="shared" si="6"/>
        <v>13.45</v>
      </c>
      <c r="O44" s="68"/>
    </row>
    <row r="45" spans="1:15" ht="12.75">
      <c r="A45" s="68"/>
      <c r="B45" s="82">
        <v>39</v>
      </c>
      <c r="C45" s="171"/>
      <c r="D45" s="88" t="s">
        <v>41</v>
      </c>
      <c r="E45" s="180" t="s">
        <v>65</v>
      </c>
      <c r="F45" s="179"/>
      <c r="G45" s="181"/>
      <c r="H45" s="172" t="s">
        <v>35</v>
      </c>
      <c r="I45" s="110">
        <v>0</v>
      </c>
      <c r="J45" s="111">
        <v>0</v>
      </c>
      <c r="K45" s="111">
        <v>0</v>
      </c>
      <c r="L45" s="111">
        <v>0</v>
      </c>
      <c r="M45" s="96">
        <f t="shared" si="7"/>
        <v>0</v>
      </c>
      <c r="N45" s="97">
        <f t="shared" si="6"/>
        <v>0</v>
      </c>
      <c r="O45" s="68"/>
    </row>
    <row r="46" spans="1:15" ht="12.75">
      <c r="A46" s="68"/>
      <c r="B46" s="84">
        <v>40</v>
      </c>
      <c r="C46" s="175"/>
      <c r="D46" s="91" t="s">
        <v>41</v>
      </c>
      <c r="E46" s="185" t="s">
        <v>65</v>
      </c>
      <c r="F46" s="184"/>
      <c r="G46" s="186"/>
      <c r="H46" s="187" t="s">
        <v>35</v>
      </c>
      <c r="I46" s="112">
        <v>0</v>
      </c>
      <c r="J46" s="113">
        <v>0</v>
      </c>
      <c r="K46" s="113">
        <v>0</v>
      </c>
      <c r="L46" s="113">
        <v>0</v>
      </c>
      <c r="M46" s="98">
        <f t="shared" si="7"/>
        <v>0</v>
      </c>
      <c r="N46" s="99">
        <f t="shared" si="6"/>
        <v>0</v>
      </c>
      <c r="O46" s="68"/>
    </row>
    <row r="47" spans="1:15" s="16" customFormat="1" ht="6" customHeight="1">
      <c r="A47" s="69"/>
      <c r="B47" s="78"/>
      <c r="C47" s="70"/>
      <c r="D47" s="71"/>
      <c r="E47" s="72"/>
      <c r="F47" s="71"/>
      <c r="G47" s="73"/>
      <c r="H47" s="118"/>
      <c r="I47" s="114"/>
      <c r="J47" s="115"/>
      <c r="K47" s="115"/>
      <c r="L47" s="115"/>
      <c r="M47" s="100"/>
      <c r="N47" s="102"/>
      <c r="O47" s="69"/>
    </row>
    <row r="48" spans="1:15" ht="12.75">
      <c r="A48" s="68"/>
      <c r="B48" s="81">
        <v>41</v>
      </c>
      <c r="C48" s="55"/>
      <c r="D48" s="176" t="s">
        <v>42</v>
      </c>
      <c r="E48" s="177" t="s">
        <v>65</v>
      </c>
      <c r="F48" s="176"/>
      <c r="G48" s="178"/>
      <c r="H48" s="168" t="s">
        <v>74</v>
      </c>
      <c r="I48" s="108">
        <v>4</v>
      </c>
      <c r="J48" s="109">
        <v>0.8</v>
      </c>
      <c r="K48" s="109">
        <v>0.9</v>
      </c>
      <c r="L48" s="109">
        <v>0</v>
      </c>
      <c r="M48" s="95">
        <f>IF(I48&gt;0,(10-(J48+K48)/2),0)</f>
        <v>9.15</v>
      </c>
      <c r="N48" s="101">
        <f aca="true" t="shared" si="8" ref="N48:N57">I48+M48-L48</f>
        <v>13.15</v>
      </c>
      <c r="O48" s="68"/>
    </row>
    <row r="49" spans="1:15" ht="12.75">
      <c r="A49" s="68"/>
      <c r="B49" s="82">
        <v>42</v>
      </c>
      <c r="C49" s="171"/>
      <c r="D49" s="179" t="s">
        <v>42</v>
      </c>
      <c r="E49" s="180" t="s">
        <v>65</v>
      </c>
      <c r="F49" s="179"/>
      <c r="G49" s="181"/>
      <c r="H49" s="182" t="s">
        <v>75</v>
      </c>
      <c r="I49" s="110">
        <v>4</v>
      </c>
      <c r="J49" s="111">
        <v>0.9</v>
      </c>
      <c r="K49" s="111">
        <v>0.9</v>
      </c>
      <c r="L49" s="111">
        <v>0</v>
      </c>
      <c r="M49" s="96">
        <f>IF(I49&gt;0,(10-(J49+K49)/2),0)</f>
        <v>9.1</v>
      </c>
      <c r="N49" s="97">
        <f t="shared" si="8"/>
        <v>13.1</v>
      </c>
      <c r="O49" s="68"/>
    </row>
    <row r="50" spans="1:15" ht="12.75">
      <c r="A50" s="68"/>
      <c r="B50" s="82">
        <v>43</v>
      </c>
      <c r="C50" s="171"/>
      <c r="D50" s="179" t="s">
        <v>42</v>
      </c>
      <c r="E50" s="180" t="s">
        <v>65</v>
      </c>
      <c r="F50" s="179"/>
      <c r="G50" s="181"/>
      <c r="H50" s="182" t="s">
        <v>76</v>
      </c>
      <c r="I50" s="110">
        <v>4.4</v>
      </c>
      <c r="J50" s="111">
        <v>1</v>
      </c>
      <c r="K50" s="111">
        <v>1</v>
      </c>
      <c r="L50" s="111">
        <v>0</v>
      </c>
      <c r="M50" s="96">
        <f>IF(I50&gt;0,(10-(J50+K50)/2),0)</f>
        <v>9</v>
      </c>
      <c r="N50" s="97">
        <f t="shared" si="8"/>
        <v>13.4</v>
      </c>
      <c r="O50" s="68"/>
    </row>
    <row r="51" spans="1:15" ht="12.75">
      <c r="A51" s="68"/>
      <c r="B51" s="82">
        <v>44</v>
      </c>
      <c r="C51" s="171"/>
      <c r="D51" s="179" t="s">
        <v>42</v>
      </c>
      <c r="E51" s="180" t="s">
        <v>65</v>
      </c>
      <c r="F51" s="179"/>
      <c r="G51" s="181"/>
      <c r="H51" s="172" t="s">
        <v>77</v>
      </c>
      <c r="I51" s="110">
        <v>3</v>
      </c>
      <c r="J51" s="111">
        <v>1.2</v>
      </c>
      <c r="K51" s="111">
        <v>1.2</v>
      </c>
      <c r="L51" s="111">
        <v>0</v>
      </c>
      <c r="M51" s="96">
        <f aca="true" t="shared" si="9" ref="M51:M57">IF(I51&gt;0,(10-(J51+K51)/2),0)</f>
        <v>8.8</v>
      </c>
      <c r="N51" s="97">
        <f t="shared" si="8"/>
        <v>11.8</v>
      </c>
      <c r="O51" s="68"/>
    </row>
    <row r="52" spans="1:15" ht="12.75">
      <c r="A52" s="68"/>
      <c r="B52" s="82">
        <v>45</v>
      </c>
      <c r="C52" s="171"/>
      <c r="D52" s="179" t="s">
        <v>42</v>
      </c>
      <c r="E52" s="180" t="s">
        <v>65</v>
      </c>
      <c r="F52" s="179"/>
      <c r="G52" s="181"/>
      <c r="H52" s="172" t="s">
        <v>78</v>
      </c>
      <c r="I52" s="110">
        <v>2.4</v>
      </c>
      <c r="J52" s="111">
        <v>1.1</v>
      </c>
      <c r="K52" s="111">
        <v>1.1</v>
      </c>
      <c r="L52" s="111">
        <v>0</v>
      </c>
      <c r="M52" s="96">
        <f t="shared" si="9"/>
        <v>8.9</v>
      </c>
      <c r="N52" s="97">
        <f t="shared" si="8"/>
        <v>11.3</v>
      </c>
      <c r="O52" s="68"/>
    </row>
    <row r="53" spans="1:15" ht="12.75">
      <c r="A53" s="68"/>
      <c r="B53" s="83">
        <v>46</v>
      </c>
      <c r="C53" s="183"/>
      <c r="D53" s="179" t="s">
        <v>42</v>
      </c>
      <c r="E53" s="180" t="s">
        <v>65</v>
      </c>
      <c r="F53" s="179"/>
      <c r="G53" s="181"/>
      <c r="H53" s="182" t="s">
        <v>79</v>
      </c>
      <c r="I53" s="110">
        <v>0</v>
      </c>
      <c r="J53" s="111">
        <v>0</v>
      </c>
      <c r="K53" s="111">
        <v>0</v>
      </c>
      <c r="L53" s="111">
        <v>0</v>
      </c>
      <c r="M53" s="96">
        <f t="shared" si="9"/>
        <v>0</v>
      </c>
      <c r="N53" s="97">
        <f t="shared" si="8"/>
        <v>0</v>
      </c>
      <c r="O53" s="68"/>
    </row>
    <row r="54" spans="1:15" ht="12.75">
      <c r="A54" s="68"/>
      <c r="B54" s="82">
        <v>47</v>
      </c>
      <c r="C54" s="171"/>
      <c r="D54" s="179" t="s">
        <v>42</v>
      </c>
      <c r="E54" s="180" t="s">
        <v>65</v>
      </c>
      <c r="F54" s="179"/>
      <c r="G54" s="181"/>
      <c r="H54" s="182" t="s">
        <v>80</v>
      </c>
      <c r="I54" s="110">
        <v>2.4</v>
      </c>
      <c r="J54" s="111">
        <v>0.9</v>
      </c>
      <c r="K54" s="111">
        <v>0.8</v>
      </c>
      <c r="L54" s="111">
        <v>0</v>
      </c>
      <c r="M54" s="96">
        <f t="shared" si="9"/>
        <v>9.15</v>
      </c>
      <c r="N54" s="97">
        <f t="shared" si="8"/>
        <v>11.55</v>
      </c>
      <c r="O54" s="68"/>
    </row>
    <row r="55" spans="1:15" ht="12.75">
      <c r="A55" s="68"/>
      <c r="B55" s="82">
        <v>48</v>
      </c>
      <c r="C55" s="171"/>
      <c r="D55" s="179" t="s">
        <v>42</v>
      </c>
      <c r="E55" s="180" t="s">
        <v>65</v>
      </c>
      <c r="F55" s="179"/>
      <c r="G55" s="181"/>
      <c r="H55" s="172" t="s">
        <v>81</v>
      </c>
      <c r="I55" s="110">
        <v>0</v>
      </c>
      <c r="J55" s="111">
        <v>0</v>
      </c>
      <c r="K55" s="111">
        <v>0</v>
      </c>
      <c r="L55" s="111">
        <v>0</v>
      </c>
      <c r="M55" s="96">
        <f t="shared" si="9"/>
        <v>0</v>
      </c>
      <c r="N55" s="97">
        <f t="shared" si="8"/>
        <v>0</v>
      </c>
      <c r="O55" s="68"/>
    </row>
    <row r="56" spans="1:15" ht="12.75">
      <c r="A56" s="68"/>
      <c r="B56" s="82">
        <v>49</v>
      </c>
      <c r="C56" s="171"/>
      <c r="D56" s="179" t="s">
        <v>42</v>
      </c>
      <c r="E56" s="180" t="s">
        <v>65</v>
      </c>
      <c r="F56" s="179"/>
      <c r="G56" s="181"/>
      <c r="H56" s="172" t="s">
        <v>35</v>
      </c>
      <c r="I56" s="110">
        <v>0</v>
      </c>
      <c r="J56" s="111">
        <v>0</v>
      </c>
      <c r="K56" s="111">
        <v>0</v>
      </c>
      <c r="L56" s="111">
        <v>0</v>
      </c>
      <c r="M56" s="96">
        <f t="shared" si="9"/>
        <v>0</v>
      </c>
      <c r="N56" s="97">
        <f t="shared" si="8"/>
        <v>0</v>
      </c>
      <c r="O56" s="68"/>
    </row>
    <row r="57" spans="1:15" ht="12.75">
      <c r="A57" s="68"/>
      <c r="B57" s="84">
        <v>50</v>
      </c>
      <c r="C57" s="175"/>
      <c r="D57" s="184" t="s">
        <v>42</v>
      </c>
      <c r="E57" s="185" t="s">
        <v>65</v>
      </c>
      <c r="F57" s="184"/>
      <c r="G57" s="186"/>
      <c r="H57" s="187" t="s">
        <v>35</v>
      </c>
      <c r="I57" s="112">
        <v>0</v>
      </c>
      <c r="J57" s="113">
        <v>0</v>
      </c>
      <c r="K57" s="113">
        <v>0</v>
      </c>
      <c r="L57" s="113">
        <v>0</v>
      </c>
      <c r="M57" s="98">
        <f t="shared" si="9"/>
        <v>0</v>
      </c>
      <c r="N57" s="99">
        <f t="shared" si="8"/>
        <v>0</v>
      </c>
      <c r="O57" s="68"/>
    </row>
    <row r="58" spans="1:15" s="16" customFormat="1" ht="6" customHeight="1">
      <c r="A58" s="69"/>
      <c r="B58" s="78"/>
      <c r="C58" s="70"/>
      <c r="D58" s="71"/>
      <c r="E58" s="72"/>
      <c r="F58" s="71"/>
      <c r="G58" s="73"/>
      <c r="H58" s="118"/>
      <c r="I58" s="114"/>
      <c r="J58" s="115"/>
      <c r="K58" s="115"/>
      <c r="L58" s="115"/>
      <c r="M58" s="100"/>
      <c r="N58" s="102"/>
      <c r="O58" s="69"/>
    </row>
    <row r="59" spans="1:15" ht="12.75">
      <c r="A59" s="68"/>
      <c r="B59" s="81">
        <v>51</v>
      </c>
      <c r="C59" s="55"/>
      <c r="D59" s="85" t="s">
        <v>41</v>
      </c>
      <c r="E59" s="177" t="s">
        <v>82</v>
      </c>
      <c r="F59" s="176"/>
      <c r="G59" s="178"/>
      <c r="H59" s="168" t="s">
        <v>85</v>
      </c>
      <c r="I59" s="108">
        <v>4.4</v>
      </c>
      <c r="J59" s="109">
        <v>0.9</v>
      </c>
      <c r="K59" s="109">
        <v>1</v>
      </c>
      <c r="L59" s="109">
        <v>0</v>
      </c>
      <c r="M59" s="95">
        <f>IF(I59&gt;0,(10-(J59+K59)/2),0)</f>
        <v>9.05</v>
      </c>
      <c r="N59" s="101">
        <f aca="true" t="shared" si="10" ref="N59:N68">I59+M59-L59</f>
        <v>13.450000000000001</v>
      </c>
      <c r="O59" s="68"/>
    </row>
    <row r="60" spans="1:15" ht="12.75">
      <c r="A60" s="68"/>
      <c r="B60" s="82">
        <v>52</v>
      </c>
      <c r="C60" s="171"/>
      <c r="D60" s="88" t="s">
        <v>41</v>
      </c>
      <c r="E60" s="180" t="s">
        <v>82</v>
      </c>
      <c r="F60" s="179"/>
      <c r="G60" s="181"/>
      <c r="H60" s="182" t="s">
        <v>86</v>
      </c>
      <c r="I60" s="110">
        <v>4</v>
      </c>
      <c r="J60" s="111">
        <v>2.1</v>
      </c>
      <c r="K60" s="111">
        <v>2</v>
      </c>
      <c r="L60" s="111">
        <v>0</v>
      </c>
      <c r="M60" s="96">
        <f>IF(I60&gt;0,(10-(J60+K60)/2),0)</f>
        <v>7.95</v>
      </c>
      <c r="N60" s="97">
        <f t="shared" si="10"/>
        <v>11.95</v>
      </c>
      <c r="O60" s="68"/>
    </row>
    <row r="61" spans="1:15" ht="12.75">
      <c r="A61" s="68"/>
      <c r="B61" s="82">
        <v>53</v>
      </c>
      <c r="C61" s="171"/>
      <c r="D61" s="88" t="s">
        <v>41</v>
      </c>
      <c r="E61" s="180" t="s">
        <v>82</v>
      </c>
      <c r="F61" s="179"/>
      <c r="G61" s="181"/>
      <c r="H61" s="172" t="s">
        <v>88</v>
      </c>
      <c r="I61" s="110">
        <v>0</v>
      </c>
      <c r="J61" s="110">
        <v>0</v>
      </c>
      <c r="K61" s="110">
        <v>0</v>
      </c>
      <c r="L61" s="111">
        <v>0</v>
      </c>
      <c r="M61" s="96">
        <f>IF(I61&gt;0,(10-(J61+K61)/2),0)</f>
        <v>0</v>
      </c>
      <c r="N61" s="97">
        <f t="shared" si="10"/>
        <v>0</v>
      </c>
      <c r="O61" s="68"/>
    </row>
    <row r="62" spans="1:15" ht="12.75">
      <c r="A62" s="68"/>
      <c r="B62" s="82">
        <v>54</v>
      </c>
      <c r="C62" s="171"/>
      <c r="D62" s="88" t="s">
        <v>41</v>
      </c>
      <c r="E62" s="180" t="s">
        <v>82</v>
      </c>
      <c r="F62" s="179"/>
      <c r="G62" s="181"/>
      <c r="H62" s="182" t="s">
        <v>87</v>
      </c>
      <c r="I62" s="110">
        <v>0</v>
      </c>
      <c r="J62" s="110">
        <v>0</v>
      </c>
      <c r="K62" s="110">
        <v>0</v>
      </c>
      <c r="L62" s="111">
        <v>0</v>
      </c>
      <c r="M62" s="96">
        <f aca="true" t="shared" si="11" ref="M62:M68">IF(I62&gt;0,(10-(J62+K62)/2),0)</f>
        <v>0</v>
      </c>
      <c r="N62" s="97">
        <f t="shared" si="10"/>
        <v>0</v>
      </c>
      <c r="O62" s="68"/>
    </row>
    <row r="63" spans="1:15" ht="12.75">
      <c r="A63" s="68"/>
      <c r="B63" s="82">
        <v>55</v>
      </c>
      <c r="C63" s="171"/>
      <c r="D63" s="88" t="s">
        <v>41</v>
      </c>
      <c r="E63" s="180" t="s">
        <v>82</v>
      </c>
      <c r="F63" s="179"/>
      <c r="G63" s="181"/>
      <c r="H63" s="182" t="s">
        <v>90</v>
      </c>
      <c r="I63" s="110">
        <v>2.4</v>
      </c>
      <c r="J63" s="111">
        <v>0.6</v>
      </c>
      <c r="K63" s="111">
        <v>0.8</v>
      </c>
      <c r="L63" s="111">
        <v>0</v>
      </c>
      <c r="M63" s="96">
        <f t="shared" si="11"/>
        <v>9.3</v>
      </c>
      <c r="N63" s="97">
        <f t="shared" si="10"/>
        <v>11.700000000000001</v>
      </c>
      <c r="O63" s="68"/>
    </row>
    <row r="64" spans="1:15" ht="12.75">
      <c r="A64" s="68"/>
      <c r="B64" s="83">
        <v>56</v>
      </c>
      <c r="C64" s="183"/>
      <c r="D64" s="88" t="s">
        <v>41</v>
      </c>
      <c r="E64" s="180" t="s">
        <v>82</v>
      </c>
      <c r="F64" s="179"/>
      <c r="G64" s="181"/>
      <c r="H64" s="182" t="s">
        <v>91</v>
      </c>
      <c r="I64" s="110">
        <v>3.8</v>
      </c>
      <c r="J64" s="111">
        <v>2.2</v>
      </c>
      <c r="K64" s="111">
        <v>2.1</v>
      </c>
      <c r="L64" s="111">
        <v>0</v>
      </c>
      <c r="M64" s="96">
        <f t="shared" si="11"/>
        <v>7.85</v>
      </c>
      <c r="N64" s="97">
        <f t="shared" si="10"/>
        <v>11.649999999999999</v>
      </c>
      <c r="O64" s="68"/>
    </row>
    <row r="65" spans="1:15" ht="12.75">
      <c r="A65" s="68"/>
      <c r="B65" s="82">
        <v>57</v>
      </c>
      <c r="C65" s="171"/>
      <c r="D65" s="88" t="s">
        <v>41</v>
      </c>
      <c r="E65" s="180" t="s">
        <v>82</v>
      </c>
      <c r="F65" s="179"/>
      <c r="G65" s="181"/>
      <c r="H65" s="172" t="s">
        <v>89</v>
      </c>
      <c r="I65" s="110">
        <v>4.2</v>
      </c>
      <c r="J65" s="111">
        <v>1.2</v>
      </c>
      <c r="K65" s="111">
        <v>1.1</v>
      </c>
      <c r="L65" s="111">
        <v>0</v>
      </c>
      <c r="M65" s="96">
        <f t="shared" si="11"/>
        <v>8.85</v>
      </c>
      <c r="N65" s="97">
        <f t="shared" si="10"/>
        <v>13.05</v>
      </c>
      <c r="O65" s="68"/>
    </row>
    <row r="66" spans="1:15" ht="12.75">
      <c r="A66" s="68"/>
      <c r="B66" s="82">
        <v>58</v>
      </c>
      <c r="C66" s="171"/>
      <c r="D66" s="88" t="s">
        <v>41</v>
      </c>
      <c r="E66" s="180" t="s">
        <v>82</v>
      </c>
      <c r="F66" s="179"/>
      <c r="G66" s="181"/>
      <c r="H66" s="172" t="s">
        <v>35</v>
      </c>
      <c r="I66" s="110">
        <v>0</v>
      </c>
      <c r="J66" s="111">
        <v>0</v>
      </c>
      <c r="K66" s="111">
        <v>0</v>
      </c>
      <c r="L66" s="111">
        <v>0</v>
      </c>
      <c r="M66" s="96">
        <f t="shared" si="11"/>
        <v>0</v>
      </c>
      <c r="N66" s="97">
        <f t="shared" si="10"/>
        <v>0</v>
      </c>
      <c r="O66" s="68"/>
    </row>
    <row r="67" spans="1:15" ht="12.75">
      <c r="A67" s="68"/>
      <c r="B67" s="82">
        <v>59</v>
      </c>
      <c r="C67" s="171"/>
      <c r="D67" s="88" t="s">
        <v>41</v>
      </c>
      <c r="E67" s="180" t="s">
        <v>82</v>
      </c>
      <c r="F67" s="179"/>
      <c r="G67" s="181"/>
      <c r="H67" s="172" t="s">
        <v>35</v>
      </c>
      <c r="I67" s="110">
        <v>0</v>
      </c>
      <c r="J67" s="111">
        <v>0</v>
      </c>
      <c r="K67" s="111">
        <v>0</v>
      </c>
      <c r="L67" s="111">
        <v>0</v>
      </c>
      <c r="M67" s="96">
        <f t="shared" si="11"/>
        <v>0</v>
      </c>
      <c r="N67" s="97">
        <f t="shared" si="10"/>
        <v>0</v>
      </c>
      <c r="O67" s="68"/>
    </row>
    <row r="68" spans="1:15" ht="12.75">
      <c r="A68" s="68"/>
      <c r="B68" s="84">
        <v>60</v>
      </c>
      <c r="C68" s="175"/>
      <c r="D68" s="91" t="s">
        <v>41</v>
      </c>
      <c r="E68" s="185" t="s">
        <v>82</v>
      </c>
      <c r="F68" s="184"/>
      <c r="G68" s="186"/>
      <c r="H68" s="187" t="s">
        <v>35</v>
      </c>
      <c r="I68" s="112">
        <v>0</v>
      </c>
      <c r="J68" s="113">
        <v>0</v>
      </c>
      <c r="K68" s="113">
        <v>0</v>
      </c>
      <c r="L68" s="113">
        <v>0</v>
      </c>
      <c r="M68" s="98">
        <f t="shared" si="11"/>
        <v>0</v>
      </c>
      <c r="N68" s="99">
        <f t="shared" si="10"/>
        <v>0</v>
      </c>
      <c r="O68" s="68"/>
    </row>
    <row r="69" spans="1:15" s="16" customFormat="1" ht="6" customHeight="1">
      <c r="A69" s="69"/>
      <c r="B69" s="78"/>
      <c r="C69" s="70"/>
      <c r="D69" s="71"/>
      <c r="E69" s="72"/>
      <c r="F69" s="71"/>
      <c r="G69" s="73"/>
      <c r="H69" s="118"/>
      <c r="I69" s="114"/>
      <c r="J69" s="115"/>
      <c r="K69" s="115"/>
      <c r="L69" s="115"/>
      <c r="M69" s="100"/>
      <c r="N69" s="102"/>
      <c r="O69" s="69"/>
    </row>
    <row r="70" spans="1:15" ht="12.75">
      <c r="A70" s="68"/>
      <c r="B70" s="81">
        <v>61</v>
      </c>
      <c r="C70" s="55"/>
      <c r="D70" s="176" t="s">
        <v>42</v>
      </c>
      <c r="E70" s="177" t="s">
        <v>82</v>
      </c>
      <c r="F70" s="176"/>
      <c r="G70" s="178"/>
      <c r="H70" s="168" t="s">
        <v>95</v>
      </c>
      <c r="I70" s="108">
        <v>2.4</v>
      </c>
      <c r="J70" s="109">
        <v>0.7</v>
      </c>
      <c r="K70" s="109">
        <v>0.6</v>
      </c>
      <c r="L70" s="109">
        <v>0</v>
      </c>
      <c r="M70" s="95">
        <f>IF(I70&gt;0,(10-(J70+K70)/2),0)</f>
        <v>9.35</v>
      </c>
      <c r="N70" s="101">
        <f aca="true" t="shared" si="12" ref="N70:N79">I70+M70-L70</f>
        <v>11.75</v>
      </c>
      <c r="O70" s="68"/>
    </row>
    <row r="71" spans="1:15" ht="12.75">
      <c r="A71" s="68"/>
      <c r="B71" s="82">
        <v>62</v>
      </c>
      <c r="C71" s="171"/>
      <c r="D71" s="179" t="s">
        <v>42</v>
      </c>
      <c r="E71" s="180" t="s">
        <v>82</v>
      </c>
      <c r="F71" s="179"/>
      <c r="G71" s="181"/>
      <c r="H71" s="172" t="s">
        <v>92</v>
      </c>
      <c r="I71" s="110">
        <v>0</v>
      </c>
      <c r="J71" s="111">
        <v>0</v>
      </c>
      <c r="K71" s="111">
        <v>0</v>
      </c>
      <c r="L71" s="111">
        <v>0</v>
      </c>
      <c r="M71" s="96">
        <f>IF(I71&gt;0,(10-(J71+K71)/2),0)</f>
        <v>0</v>
      </c>
      <c r="N71" s="97">
        <f t="shared" si="12"/>
        <v>0</v>
      </c>
      <c r="O71" s="68"/>
    </row>
    <row r="72" spans="1:15" ht="12.75">
      <c r="A72" s="68"/>
      <c r="B72" s="82">
        <v>63</v>
      </c>
      <c r="C72" s="171"/>
      <c r="D72" s="179" t="s">
        <v>42</v>
      </c>
      <c r="E72" s="180" t="s">
        <v>82</v>
      </c>
      <c r="F72" s="179"/>
      <c r="G72" s="181"/>
      <c r="H72" s="182" t="s">
        <v>97</v>
      </c>
      <c r="I72" s="110">
        <v>4</v>
      </c>
      <c r="J72" s="111">
        <v>0.9</v>
      </c>
      <c r="K72" s="111">
        <v>1</v>
      </c>
      <c r="L72" s="111">
        <v>0</v>
      </c>
      <c r="M72" s="96">
        <f>IF(I72&gt;0,(10-(J72+K72)/2),0)</f>
        <v>9.05</v>
      </c>
      <c r="N72" s="97">
        <f t="shared" si="12"/>
        <v>13.05</v>
      </c>
      <c r="O72" s="68"/>
    </row>
    <row r="73" spans="1:15" ht="12.75">
      <c r="A73" s="68"/>
      <c r="B73" s="82">
        <v>64</v>
      </c>
      <c r="C73" s="171"/>
      <c r="D73" s="179" t="s">
        <v>42</v>
      </c>
      <c r="E73" s="180" t="s">
        <v>82</v>
      </c>
      <c r="F73" s="179"/>
      <c r="G73" s="181"/>
      <c r="H73" s="172" t="s">
        <v>96</v>
      </c>
      <c r="I73" s="110">
        <v>3.8</v>
      </c>
      <c r="J73" s="111">
        <v>0.7</v>
      </c>
      <c r="K73" s="111">
        <v>0.7</v>
      </c>
      <c r="L73" s="111">
        <v>0</v>
      </c>
      <c r="M73" s="96">
        <f aca="true" t="shared" si="13" ref="M73:M79">IF(I73&gt;0,(10-(J73+K73)/2),0)</f>
        <v>9.3</v>
      </c>
      <c r="N73" s="97">
        <f t="shared" si="12"/>
        <v>13.100000000000001</v>
      </c>
      <c r="O73" s="68"/>
    </row>
    <row r="74" spans="1:15" ht="12.75">
      <c r="A74" s="68"/>
      <c r="B74" s="82">
        <v>65</v>
      </c>
      <c r="C74" s="171"/>
      <c r="D74" s="179" t="s">
        <v>42</v>
      </c>
      <c r="E74" s="180" t="s">
        <v>82</v>
      </c>
      <c r="F74" s="179"/>
      <c r="G74" s="181"/>
      <c r="H74" s="182" t="s">
        <v>94</v>
      </c>
      <c r="I74" s="110">
        <v>0</v>
      </c>
      <c r="J74" s="111">
        <v>0</v>
      </c>
      <c r="K74" s="111">
        <v>0</v>
      </c>
      <c r="L74" s="111">
        <v>0</v>
      </c>
      <c r="M74" s="96">
        <f t="shared" si="13"/>
        <v>0</v>
      </c>
      <c r="N74" s="97">
        <f t="shared" si="12"/>
        <v>0</v>
      </c>
      <c r="O74" s="68"/>
    </row>
    <row r="75" spans="1:15" ht="12.75">
      <c r="A75" s="68"/>
      <c r="B75" s="82">
        <v>66</v>
      </c>
      <c r="C75" s="183"/>
      <c r="D75" s="179" t="s">
        <v>42</v>
      </c>
      <c r="E75" s="180" t="s">
        <v>82</v>
      </c>
      <c r="F75" s="179"/>
      <c r="G75" s="181"/>
      <c r="H75" s="182" t="s">
        <v>93</v>
      </c>
      <c r="I75" s="110">
        <v>4</v>
      </c>
      <c r="J75" s="111">
        <v>0.8</v>
      </c>
      <c r="K75" s="111">
        <v>1.1</v>
      </c>
      <c r="L75" s="111">
        <v>0</v>
      </c>
      <c r="M75" s="96">
        <f t="shared" si="13"/>
        <v>9.05</v>
      </c>
      <c r="N75" s="97">
        <f t="shared" si="12"/>
        <v>13.05</v>
      </c>
      <c r="O75" s="68"/>
    </row>
    <row r="76" spans="1:15" ht="12.75">
      <c r="A76" s="68"/>
      <c r="B76" s="82">
        <v>67</v>
      </c>
      <c r="C76" s="171"/>
      <c r="D76" s="179" t="s">
        <v>42</v>
      </c>
      <c r="E76" s="180" t="s">
        <v>82</v>
      </c>
      <c r="F76" s="179"/>
      <c r="G76" s="181"/>
      <c r="H76" s="182" t="s">
        <v>98</v>
      </c>
      <c r="I76" s="110">
        <v>2.4</v>
      </c>
      <c r="J76" s="111">
        <v>1.1</v>
      </c>
      <c r="K76" s="111">
        <v>0.9</v>
      </c>
      <c r="L76" s="111">
        <v>0</v>
      </c>
      <c r="M76" s="96">
        <f t="shared" si="13"/>
        <v>9</v>
      </c>
      <c r="N76" s="97">
        <f t="shared" si="12"/>
        <v>11.4</v>
      </c>
      <c r="O76" s="68"/>
    </row>
    <row r="77" spans="1:15" ht="12.75">
      <c r="A77" s="68"/>
      <c r="B77" s="82">
        <v>68</v>
      </c>
      <c r="C77" s="171"/>
      <c r="D77" s="179" t="s">
        <v>42</v>
      </c>
      <c r="E77" s="180" t="s">
        <v>82</v>
      </c>
      <c r="F77" s="179"/>
      <c r="G77" s="181"/>
      <c r="H77" s="172" t="s">
        <v>35</v>
      </c>
      <c r="I77" s="110">
        <v>0</v>
      </c>
      <c r="J77" s="111">
        <v>0</v>
      </c>
      <c r="K77" s="111">
        <v>0</v>
      </c>
      <c r="L77" s="111">
        <v>0</v>
      </c>
      <c r="M77" s="96">
        <f t="shared" si="13"/>
        <v>0</v>
      </c>
      <c r="N77" s="97">
        <f t="shared" si="12"/>
        <v>0</v>
      </c>
      <c r="O77" s="68"/>
    </row>
    <row r="78" spans="1:15" ht="12.75">
      <c r="A78" s="68"/>
      <c r="B78" s="82">
        <v>69</v>
      </c>
      <c r="C78" s="171"/>
      <c r="D78" s="179" t="s">
        <v>42</v>
      </c>
      <c r="E78" s="180" t="s">
        <v>82</v>
      </c>
      <c r="F78" s="179"/>
      <c r="G78" s="181"/>
      <c r="H78" s="172" t="s">
        <v>35</v>
      </c>
      <c r="I78" s="110">
        <v>0</v>
      </c>
      <c r="J78" s="111">
        <v>0</v>
      </c>
      <c r="K78" s="111">
        <v>0</v>
      </c>
      <c r="L78" s="111">
        <v>0</v>
      </c>
      <c r="M78" s="96">
        <f t="shared" si="13"/>
        <v>0</v>
      </c>
      <c r="N78" s="97">
        <f t="shared" si="12"/>
        <v>0</v>
      </c>
      <c r="O78" s="68"/>
    </row>
    <row r="79" spans="1:15" ht="12.75">
      <c r="A79" s="68"/>
      <c r="B79" s="94">
        <v>70</v>
      </c>
      <c r="C79" s="175"/>
      <c r="D79" s="184" t="s">
        <v>42</v>
      </c>
      <c r="E79" s="185" t="s">
        <v>82</v>
      </c>
      <c r="F79" s="184"/>
      <c r="G79" s="186"/>
      <c r="H79" s="187" t="s">
        <v>35</v>
      </c>
      <c r="I79" s="112">
        <v>0</v>
      </c>
      <c r="J79" s="113">
        <v>0</v>
      </c>
      <c r="K79" s="113">
        <v>0</v>
      </c>
      <c r="L79" s="113">
        <v>0</v>
      </c>
      <c r="M79" s="98">
        <f t="shared" si="13"/>
        <v>0</v>
      </c>
      <c r="N79" s="99">
        <f t="shared" si="12"/>
        <v>0</v>
      </c>
      <c r="O79" s="68"/>
    </row>
    <row r="80" spans="1:15" s="16" customFormat="1" ht="6" customHeight="1">
      <c r="A80" s="69"/>
      <c r="B80" s="79"/>
      <c r="C80" s="70"/>
      <c r="D80" s="71"/>
      <c r="E80" s="72"/>
      <c r="F80" s="71"/>
      <c r="G80" s="73"/>
      <c r="H80" s="118"/>
      <c r="I80" s="114"/>
      <c r="J80" s="115"/>
      <c r="K80" s="115"/>
      <c r="L80" s="115"/>
      <c r="M80" s="100"/>
      <c r="N80" s="102"/>
      <c r="O80" s="69"/>
    </row>
  </sheetData>
  <sheetProtection/>
  <mergeCells count="1">
    <mergeCell ref="C1:E1"/>
  </mergeCells>
  <printOptions horizontalCentered="1"/>
  <pageMargins left="0.3937007874015748" right="0.1968503937007874" top="0.1968503937007874" bottom="0" header="0.5118110236220472" footer="0.5118110236220472"/>
  <pageSetup fitToHeight="1" fitToWidth="1" horizontalDpi="150" verticalDpi="15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80"/>
  <sheetViews>
    <sheetView workbookViewId="0" topLeftCell="A1">
      <pane ySplit="2" topLeftCell="BM18" activePane="bottomLeft" state="frozen"/>
      <selection pane="topLeft" activeCell="M5" sqref="M5"/>
      <selection pane="bottomLeft" activeCell="L29" sqref="L29"/>
    </sheetView>
  </sheetViews>
  <sheetFormatPr defaultColWidth="9.140625" defaultRowHeight="12.75"/>
  <cols>
    <col min="1" max="1" width="1.57421875" style="9" customWidth="1"/>
    <col min="2" max="2" width="3.00390625" style="80" bestFit="1" customWidth="1"/>
    <col min="3" max="3" width="5.57421875" style="22" customWidth="1"/>
    <col min="4" max="4" width="8.7109375" style="23" customWidth="1"/>
    <col min="5" max="5" width="18.421875" style="4" customWidth="1"/>
    <col min="6" max="6" width="3.57421875" style="23" customWidth="1"/>
    <col min="7" max="7" width="3.57421875" style="62" customWidth="1"/>
    <col min="8" max="8" width="23.8515625" style="119" customWidth="1"/>
    <col min="9" max="9" width="9.140625" style="1" customWidth="1"/>
    <col min="10" max="11" width="6.7109375" style="9" customWidth="1"/>
    <col min="12" max="12" width="7.7109375" style="9" customWidth="1"/>
    <col min="13" max="14" width="10.28125" style="9" bestFit="1" customWidth="1"/>
    <col min="15" max="15" width="1.57421875" style="9" customWidth="1"/>
    <col min="16" max="16384" width="9.140625" style="9" customWidth="1"/>
  </cols>
  <sheetData>
    <row r="1" spans="1:15" ht="30" customHeight="1">
      <c r="A1" s="68"/>
      <c r="B1" s="77"/>
      <c r="C1" s="209" t="s">
        <v>27</v>
      </c>
      <c r="D1" s="211"/>
      <c r="E1" s="211"/>
      <c r="F1" s="25"/>
      <c r="G1" s="61"/>
      <c r="H1" s="117"/>
      <c r="I1" s="26"/>
      <c r="J1" s="27"/>
      <c r="K1" s="27"/>
      <c r="L1" s="27"/>
      <c r="M1" s="28"/>
      <c r="N1" s="28"/>
      <c r="O1" s="68"/>
    </row>
    <row r="2" spans="1:15" ht="13.5" customHeight="1">
      <c r="A2" s="68"/>
      <c r="B2" s="103" t="s">
        <v>3</v>
      </c>
      <c r="C2" s="103" t="s">
        <v>11</v>
      </c>
      <c r="D2" s="104" t="s">
        <v>7</v>
      </c>
      <c r="E2" s="103" t="s">
        <v>7</v>
      </c>
      <c r="F2" s="104" t="s">
        <v>7</v>
      </c>
      <c r="G2" s="105" t="s">
        <v>24</v>
      </c>
      <c r="H2" s="103" t="s">
        <v>2</v>
      </c>
      <c r="I2" s="67" t="s">
        <v>13</v>
      </c>
      <c r="J2" s="107" t="s">
        <v>0</v>
      </c>
      <c r="K2" s="107" t="s">
        <v>1</v>
      </c>
      <c r="L2" s="116" t="s">
        <v>5</v>
      </c>
      <c r="M2" s="106" t="s">
        <v>12</v>
      </c>
      <c r="N2" s="66" t="s">
        <v>4</v>
      </c>
      <c r="O2" s="68"/>
    </row>
    <row r="3" spans="1:15" s="16" customFormat="1" ht="6" customHeight="1">
      <c r="A3" s="69"/>
      <c r="B3" s="78"/>
      <c r="C3" s="70"/>
      <c r="D3" s="71"/>
      <c r="E3" s="72"/>
      <c r="F3" s="71"/>
      <c r="G3" s="73"/>
      <c r="H3" s="118"/>
      <c r="I3" s="74"/>
      <c r="J3" s="75"/>
      <c r="K3" s="75"/>
      <c r="L3" s="75"/>
      <c r="M3" s="76"/>
      <c r="N3" s="76"/>
      <c r="O3" s="69"/>
    </row>
    <row r="4" spans="1:15" ht="12.75">
      <c r="A4" s="68"/>
      <c r="B4" s="81">
        <v>1</v>
      </c>
      <c r="C4" s="168"/>
      <c r="D4" s="168" t="str">
        <f>VL!D4</f>
        <v>SQ.  A</v>
      </c>
      <c r="E4" s="168" t="str">
        <f>VL!E4</f>
        <v>LOMBARDIA</v>
      </c>
      <c r="F4" s="168"/>
      <c r="G4" s="168"/>
      <c r="H4" s="168" t="str">
        <f>VL!H4</f>
        <v>DEL MAR PEREZ  Maria</v>
      </c>
      <c r="I4" s="108">
        <v>1.6</v>
      </c>
      <c r="J4" s="109">
        <v>1.9</v>
      </c>
      <c r="K4" s="109">
        <v>2.1</v>
      </c>
      <c r="L4" s="109">
        <v>0</v>
      </c>
      <c r="M4" s="95">
        <f>IF(I4&gt;0,(10-(J4+K4)/2),0)</f>
        <v>8</v>
      </c>
      <c r="N4" s="101">
        <f aca="true" t="shared" si="0" ref="N4:N13">I4+M4-L4</f>
        <v>9.6</v>
      </c>
      <c r="O4" s="68"/>
    </row>
    <row r="5" spans="1:15" ht="12.75">
      <c r="A5" s="68"/>
      <c r="B5" s="82">
        <v>2</v>
      </c>
      <c r="C5" s="172"/>
      <c r="D5" s="172" t="str">
        <f>VL!D5</f>
        <v>SQ.  A</v>
      </c>
      <c r="E5" s="172" t="str">
        <f>VL!E5</f>
        <v>LOMBARDIA</v>
      </c>
      <c r="F5" s="172"/>
      <c r="G5" s="172"/>
      <c r="H5" s="172" t="str">
        <f>VL!H5</f>
        <v>MIHALCEA  Codrina</v>
      </c>
      <c r="I5" s="110">
        <v>1.6</v>
      </c>
      <c r="J5" s="111">
        <v>2.3</v>
      </c>
      <c r="K5" s="111">
        <v>2.3</v>
      </c>
      <c r="L5" s="111">
        <v>0</v>
      </c>
      <c r="M5" s="96">
        <f>IF(I5&gt;0,(10-(J5+K5)/2),0)</f>
        <v>7.7</v>
      </c>
      <c r="N5" s="97">
        <f t="shared" si="0"/>
        <v>9.3</v>
      </c>
      <c r="O5" s="68"/>
    </row>
    <row r="6" spans="1:15" ht="12.75">
      <c r="A6" s="68"/>
      <c r="B6" s="82">
        <v>3</v>
      </c>
      <c r="C6" s="171"/>
      <c r="D6" s="172" t="str">
        <f>VL!D6</f>
        <v>SQ.  A</v>
      </c>
      <c r="E6" s="172" t="str">
        <f>VL!E6</f>
        <v>LOMBARDIA</v>
      </c>
      <c r="F6" s="88"/>
      <c r="G6" s="90"/>
      <c r="H6" s="172" t="str">
        <f>VL!H6</f>
        <v>PIGNATTI  Alessia</v>
      </c>
      <c r="I6" s="110">
        <v>0</v>
      </c>
      <c r="J6" s="111">
        <v>0</v>
      </c>
      <c r="K6" s="111">
        <v>0</v>
      </c>
      <c r="L6" s="111">
        <v>0</v>
      </c>
      <c r="M6" s="96">
        <f>IF(I6&gt;0,(10-(J6+K6)/2),0)</f>
        <v>0</v>
      </c>
      <c r="N6" s="97">
        <f t="shared" si="0"/>
        <v>0</v>
      </c>
      <c r="O6" s="68"/>
    </row>
    <row r="7" spans="1:15" ht="12.75">
      <c r="A7" s="68"/>
      <c r="B7" s="82">
        <v>4</v>
      </c>
      <c r="C7" s="171"/>
      <c r="D7" s="172" t="str">
        <f>VL!D7</f>
        <v>SQ.  A</v>
      </c>
      <c r="E7" s="172" t="str">
        <f>VL!E7</f>
        <v>LOMBARDIA</v>
      </c>
      <c r="F7" s="88"/>
      <c r="G7" s="90"/>
      <c r="H7" s="172" t="str">
        <f>VL!H7</f>
        <v>RATTI  Bianca</v>
      </c>
      <c r="I7" s="110">
        <v>2</v>
      </c>
      <c r="J7" s="111">
        <v>2.1</v>
      </c>
      <c r="K7" s="111">
        <v>2.4</v>
      </c>
      <c r="L7" s="111">
        <v>0</v>
      </c>
      <c r="M7" s="96">
        <f aca="true" t="shared" si="1" ref="M7:M13">IF(I7&gt;0,(10-(J7+K7)/2),0)</f>
        <v>7.75</v>
      </c>
      <c r="N7" s="97">
        <f t="shared" si="0"/>
        <v>9.75</v>
      </c>
      <c r="O7" s="68"/>
    </row>
    <row r="8" spans="1:15" ht="12.75">
      <c r="A8" s="68"/>
      <c r="B8" s="82">
        <v>5</v>
      </c>
      <c r="C8" s="171"/>
      <c r="D8" s="172" t="str">
        <f>VL!D8</f>
        <v>SQ.  A</v>
      </c>
      <c r="E8" s="172" t="str">
        <f>VL!E8</f>
        <v>LOMBARDIA</v>
      </c>
      <c r="F8" s="88"/>
      <c r="G8" s="90"/>
      <c r="H8" s="172" t="str">
        <f>VL!H8</f>
        <v>SCACCABAROZZI  Giulia</v>
      </c>
      <c r="I8" s="110">
        <v>0</v>
      </c>
      <c r="J8" s="111">
        <v>0</v>
      </c>
      <c r="K8" s="111">
        <v>0</v>
      </c>
      <c r="L8" s="111">
        <v>0</v>
      </c>
      <c r="M8" s="96">
        <f t="shared" si="1"/>
        <v>0</v>
      </c>
      <c r="N8" s="97">
        <f t="shared" si="0"/>
        <v>0</v>
      </c>
      <c r="O8" s="68"/>
    </row>
    <row r="9" spans="1:15" ht="12.75">
      <c r="A9" s="68"/>
      <c r="B9" s="83">
        <v>6</v>
      </c>
      <c r="C9" s="171"/>
      <c r="D9" s="172" t="str">
        <f>VL!D9</f>
        <v>SQ.  A</v>
      </c>
      <c r="E9" s="172" t="str">
        <f>VL!E9</f>
        <v>LOMBARDIA</v>
      </c>
      <c r="F9" s="88"/>
      <c r="G9" s="90"/>
      <c r="H9" s="172" t="str">
        <f>VL!H9</f>
        <v>SERA  Alessia</v>
      </c>
      <c r="I9" s="110">
        <v>3.1</v>
      </c>
      <c r="J9" s="111">
        <v>1.8</v>
      </c>
      <c r="K9" s="111">
        <v>2</v>
      </c>
      <c r="L9" s="111">
        <v>0</v>
      </c>
      <c r="M9" s="96">
        <f t="shared" si="1"/>
        <v>8.1</v>
      </c>
      <c r="N9" s="97">
        <f t="shared" si="0"/>
        <v>11.2</v>
      </c>
      <c r="O9" s="68"/>
    </row>
    <row r="10" spans="1:15" ht="12.75">
      <c r="A10" s="68"/>
      <c r="B10" s="82">
        <v>7</v>
      </c>
      <c r="C10" s="171"/>
      <c r="D10" s="172" t="str">
        <f>VL!D10</f>
        <v>SQ.  A</v>
      </c>
      <c r="E10" s="172" t="str">
        <f>VL!E10</f>
        <v>LOMBARDIA</v>
      </c>
      <c r="F10" s="88"/>
      <c r="G10" s="90"/>
      <c r="H10" s="172" t="str">
        <f>VL!H10</f>
        <v>VENTURA  Laura</v>
      </c>
      <c r="I10" s="110">
        <v>2</v>
      </c>
      <c r="J10" s="111">
        <v>2.9</v>
      </c>
      <c r="K10" s="111">
        <v>2.8</v>
      </c>
      <c r="L10" s="111">
        <v>0</v>
      </c>
      <c r="M10" s="96">
        <f t="shared" si="1"/>
        <v>7.15</v>
      </c>
      <c r="N10" s="97">
        <f t="shared" si="0"/>
        <v>9.15</v>
      </c>
      <c r="O10" s="68"/>
    </row>
    <row r="11" spans="1:15" ht="12.75">
      <c r="A11" s="68"/>
      <c r="B11" s="82">
        <v>8</v>
      </c>
      <c r="C11" s="171"/>
      <c r="D11" s="172" t="str">
        <f>VL!D11</f>
        <v>SQ.  A</v>
      </c>
      <c r="E11" s="172" t="str">
        <f>VL!E11</f>
        <v>LOMBARDIA</v>
      </c>
      <c r="F11" s="88"/>
      <c r="G11" s="90"/>
      <c r="H11" s="172" t="str">
        <f>VL!H11</f>
        <v>VOLPI  Valentina</v>
      </c>
      <c r="I11" s="110">
        <v>3.4</v>
      </c>
      <c r="J11" s="111">
        <v>1.9</v>
      </c>
      <c r="K11" s="111">
        <v>1.7</v>
      </c>
      <c r="L11" s="111">
        <v>0</v>
      </c>
      <c r="M11" s="96">
        <f t="shared" si="1"/>
        <v>8.2</v>
      </c>
      <c r="N11" s="97">
        <f t="shared" si="0"/>
        <v>11.6</v>
      </c>
      <c r="O11" s="68"/>
    </row>
    <row r="12" spans="1:15" ht="12.75">
      <c r="A12" s="68"/>
      <c r="B12" s="82">
        <v>9</v>
      </c>
      <c r="C12" s="171"/>
      <c r="D12" s="172" t="str">
        <f>VL!D12</f>
        <v>SQ.  A</v>
      </c>
      <c r="E12" s="172" t="str">
        <f>VL!E12</f>
        <v>LOMBARDIA</v>
      </c>
      <c r="F12" s="88"/>
      <c r="G12" s="90"/>
      <c r="H12" s="172"/>
      <c r="I12" s="110">
        <v>0</v>
      </c>
      <c r="J12" s="111">
        <v>0</v>
      </c>
      <c r="K12" s="111">
        <v>0</v>
      </c>
      <c r="L12" s="111">
        <v>0</v>
      </c>
      <c r="M12" s="96">
        <f t="shared" si="1"/>
        <v>0</v>
      </c>
      <c r="N12" s="97">
        <f t="shared" si="0"/>
        <v>0</v>
      </c>
      <c r="O12" s="68"/>
    </row>
    <row r="13" spans="1:15" ht="12.75">
      <c r="A13" s="68"/>
      <c r="B13" s="84">
        <v>10</v>
      </c>
      <c r="C13" s="193"/>
      <c r="D13" s="192" t="str">
        <f>VL!D13</f>
        <v>SQ.  A</v>
      </c>
      <c r="E13" s="192" t="str">
        <f>VL!E13</f>
        <v>LOMBARDIA</v>
      </c>
      <c r="F13" s="91"/>
      <c r="G13" s="93"/>
      <c r="H13" s="192"/>
      <c r="I13" s="112">
        <v>0</v>
      </c>
      <c r="J13" s="113">
        <v>0</v>
      </c>
      <c r="K13" s="113">
        <v>0</v>
      </c>
      <c r="L13" s="113">
        <v>0</v>
      </c>
      <c r="M13" s="98">
        <f t="shared" si="1"/>
        <v>0</v>
      </c>
      <c r="N13" s="99">
        <f t="shared" si="0"/>
        <v>0</v>
      </c>
      <c r="O13" s="68"/>
    </row>
    <row r="14" spans="1:15" s="16" customFormat="1" ht="6" customHeight="1">
      <c r="A14" s="69"/>
      <c r="B14" s="78"/>
      <c r="C14" s="70"/>
      <c r="D14" s="71"/>
      <c r="E14" s="72"/>
      <c r="F14" s="71"/>
      <c r="G14" s="73"/>
      <c r="H14" s="118"/>
      <c r="I14" s="74"/>
      <c r="J14" s="75"/>
      <c r="K14" s="75"/>
      <c r="L14" s="75"/>
      <c r="M14" s="76"/>
      <c r="N14" s="76"/>
      <c r="O14" s="69"/>
    </row>
    <row r="15" spans="1:15" ht="12.75">
      <c r="A15" s="68"/>
      <c r="B15" s="81">
        <v>11</v>
      </c>
      <c r="C15" s="168"/>
      <c r="D15" s="168" t="str">
        <f>VL!D15</f>
        <v>SQ.  B</v>
      </c>
      <c r="E15" s="168" t="str">
        <f>VL!E15</f>
        <v>LOMBARDIA</v>
      </c>
      <c r="F15" s="168"/>
      <c r="G15" s="168"/>
      <c r="H15" s="168" t="str">
        <f>VL!H15</f>
        <v>AMATO  POLITO  Chiara</v>
      </c>
      <c r="I15" s="108">
        <v>0</v>
      </c>
      <c r="J15" s="109">
        <v>0</v>
      </c>
      <c r="K15" s="109">
        <v>0</v>
      </c>
      <c r="L15" s="109">
        <v>0</v>
      </c>
      <c r="M15" s="95">
        <f>IF(I15&gt;0,(10-(J15+K15)/2),0)</f>
        <v>0</v>
      </c>
      <c r="N15" s="101">
        <f aca="true" t="shared" si="2" ref="N15:N24">I15+M15-L15</f>
        <v>0</v>
      </c>
      <c r="O15" s="68"/>
    </row>
    <row r="16" spans="1:15" ht="12.75">
      <c r="A16" s="68"/>
      <c r="B16" s="82">
        <v>12</v>
      </c>
      <c r="C16" s="172"/>
      <c r="D16" s="172" t="str">
        <f>VL!D16</f>
        <v>SQ.  B</v>
      </c>
      <c r="E16" s="172" t="str">
        <f>VL!E16</f>
        <v>LOMBARDIA</v>
      </c>
      <c r="F16" s="172"/>
      <c r="G16" s="172"/>
      <c r="H16" s="172" t="str">
        <f>VL!H16</f>
        <v>BELLI  Francesca</v>
      </c>
      <c r="I16" s="110">
        <v>0</v>
      </c>
      <c r="J16" s="111">
        <v>0</v>
      </c>
      <c r="K16" s="111">
        <v>0</v>
      </c>
      <c r="L16" s="111">
        <v>0</v>
      </c>
      <c r="M16" s="96">
        <f>IF(I16&gt;0,(10-(J16+K16)/2),0)</f>
        <v>0</v>
      </c>
      <c r="N16" s="97">
        <f t="shared" si="2"/>
        <v>0</v>
      </c>
      <c r="O16" s="68"/>
    </row>
    <row r="17" spans="1:15" ht="12.75">
      <c r="A17" s="68"/>
      <c r="B17" s="82">
        <v>13</v>
      </c>
      <c r="C17" s="171"/>
      <c r="D17" s="172" t="str">
        <f>VL!D17</f>
        <v>SQ.  B</v>
      </c>
      <c r="E17" s="172" t="str">
        <f>VL!E17</f>
        <v>LOMBARDIA</v>
      </c>
      <c r="F17" s="88"/>
      <c r="G17" s="90"/>
      <c r="H17" s="172" t="str">
        <f>VL!H17</f>
        <v>CESARIS  Martina</v>
      </c>
      <c r="I17" s="110">
        <v>1.5</v>
      </c>
      <c r="J17" s="111">
        <v>3.6</v>
      </c>
      <c r="K17" s="111">
        <v>3.4</v>
      </c>
      <c r="L17" s="111">
        <v>0</v>
      </c>
      <c r="M17" s="96">
        <f>IF(I17&gt;0,(10-(J17+K17)/2),0)</f>
        <v>6.5</v>
      </c>
      <c r="N17" s="97">
        <f t="shared" si="2"/>
        <v>8</v>
      </c>
      <c r="O17" s="68"/>
    </row>
    <row r="18" spans="1:15" ht="12.75">
      <c r="A18" s="68"/>
      <c r="B18" s="82">
        <v>14</v>
      </c>
      <c r="C18" s="171"/>
      <c r="D18" s="172" t="str">
        <f>VL!D18</f>
        <v>SQ.  B</v>
      </c>
      <c r="E18" s="172" t="str">
        <f>VL!E18</f>
        <v>LOMBARDIA</v>
      </c>
      <c r="F18" s="88"/>
      <c r="G18" s="90"/>
      <c r="H18" s="172" t="str">
        <f>VL!H18</f>
        <v>CHIODA  Chiara</v>
      </c>
      <c r="I18" s="110">
        <v>1.4</v>
      </c>
      <c r="J18" s="111">
        <v>2.8</v>
      </c>
      <c r="K18" s="111">
        <v>2.9</v>
      </c>
      <c r="L18" s="111">
        <v>0</v>
      </c>
      <c r="M18" s="96">
        <f aca="true" t="shared" si="3" ref="M18:M24">IF(I18&gt;0,(10-(J18+K18)/2),0)</f>
        <v>7.15</v>
      </c>
      <c r="N18" s="97">
        <f t="shared" si="2"/>
        <v>8.55</v>
      </c>
      <c r="O18" s="68"/>
    </row>
    <row r="19" spans="1:15" ht="12.75">
      <c r="A19" s="68"/>
      <c r="B19" s="82">
        <v>15</v>
      </c>
      <c r="C19" s="171"/>
      <c r="D19" s="172" t="str">
        <f>VL!D19</f>
        <v>SQ.  B</v>
      </c>
      <c r="E19" s="172" t="str">
        <f>VL!E19</f>
        <v>LOMBARDIA</v>
      </c>
      <c r="F19" s="88"/>
      <c r="G19" s="90"/>
      <c r="H19" s="172" t="str">
        <f>VL!H19</f>
        <v>MAZZOLA  Giada</v>
      </c>
      <c r="I19" s="110">
        <v>1.3</v>
      </c>
      <c r="J19" s="111">
        <v>2.8</v>
      </c>
      <c r="K19" s="111">
        <v>3</v>
      </c>
      <c r="L19" s="111">
        <v>0</v>
      </c>
      <c r="M19" s="96">
        <f>IF(I19&gt;0,(6-(J19+K19)/2),0)</f>
        <v>3.1</v>
      </c>
      <c r="N19" s="97">
        <f t="shared" si="2"/>
        <v>4.4</v>
      </c>
      <c r="O19" s="68"/>
    </row>
    <row r="20" spans="1:15" ht="12.75">
      <c r="A20" s="68"/>
      <c r="B20" s="83">
        <v>16</v>
      </c>
      <c r="C20" s="171"/>
      <c r="D20" s="172" t="str">
        <f>VL!D20</f>
        <v>SQ.  B</v>
      </c>
      <c r="E20" s="172" t="str">
        <f>VL!E20</f>
        <v>LOMBARDIA</v>
      </c>
      <c r="F20" s="88"/>
      <c r="G20" s="90"/>
      <c r="H20" s="172" t="str">
        <f>VL!H20</f>
        <v>PILENGA  Martina</v>
      </c>
      <c r="I20" s="110">
        <v>1.3</v>
      </c>
      <c r="J20" s="111">
        <v>2.9</v>
      </c>
      <c r="K20" s="111">
        <v>2.6</v>
      </c>
      <c r="L20" s="111">
        <v>0</v>
      </c>
      <c r="M20" s="96">
        <f>IF(I20&gt;0,(6-(J20+K20)/2),0)</f>
        <v>3.25</v>
      </c>
      <c r="N20" s="97">
        <f t="shared" si="2"/>
        <v>4.55</v>
      </c>
      <c r="O20" s="68"/>
    </row>
    <row r="21" spans="1:15" ht="12.75">
      <c r="A21" s="68"/>
      <c r="B21" s="82">
        <v>17</v>
      </c>
      <c r="C21" s="171"/>
      <c r="D21" s="172" t="str">
        <f>VL!D21</f>
        <v>SQ.  B</v>
      </c>
      <c r="E21" s="172" t="str">
        <f>VL!E21</f>
        <v>LOMBARDIA</v>
      </c>
      <c r="F21" s="88"/>
      <c r="G21" s="90"/>
      <c r="H21" s="172" t="str">
        <f>VL!H21</f>
        <v>SALVI  Alice</v>
      </c>
      <c r="I21" s="110">
        <v>0</v>
      </c>
      <c r="J21" s="111">
        <v>0</v>
      </c>
      <c r="K21" s="111">
        <v>0</v>
      </c>
      <c r="L21" s="111">
        <v>0</v>
      </c>
      <c r="M21" s="96">
        <f t="shared" si="3"/>
        <v>0</v>
      </c>
      <c r="N21" s="97">
        <f t="shared" si="2"/>
        <v>0</v>
      </c>
      <c r="O21" s="68"/>
    </row>
    <row r="22" spans="1:15" ht="12.75">
      <c r="A22" s="68"/>
      <c r="B22" s="82">
        <v>18</v>
      </c>
      <c r="C22" s="171"/>
      <c r="D22" s="172" t="str">
        <f>VL!D22</f>
        <v>SQ.  B</v>
      </c>
      <c r="E22" s="172" t="str">
        <f>VL!E22</f>
        <v>LOMBARDIA</v>
      </c>
      <c r="F22" s="88"/>
      <c r="G22" s="90"/>
      <c r="H22" s="172" t="str">
        <f>VL!H22</f>
        <v>VASSENA  Vittoria</v>
      </c>
      <c r="I22" s="110">
        <v>1.4</v>
      </c>
      <c r="J22" s="111">
        <v>2.4</v>
      </c>
      <c r="K22" s="111">
        <v>2.6</v>
      </c>
      <c r="L22" s="111">
        <v>0</v>
      </c>
      <c r="M22" s="96">
        <f t="shared" si="3"/>
        <v>7.5</v>
      </c>
      <c r="N22" s="97">
        <f t="shared" si="2"/>
        <v>8.9</v>
      </c>
      <c r="O22" s="68"/>
    </row>
    <row r="23" spans="1:15" ht="12.75">
      <c r="A23" s="68"/>
      <c r="B23" s="82">
        <v>19</v>
      </c>
      <c r="C23" s="171"/>
      <c r="D23" s="172" t="str">
        <f>VL!D23</f>
        <v>SQ.  B</v>
      </c>
      <c r="E23" s="172" t="str">
        <f>VL!E23</f>
        <v>LOMBARDIA</v>
      </c>
      <c r="F23" s="88"/>
      <c r="G23" s="90"/>
      <c r="H23" s="172"/>
      <c r="I23" s="110">
        <v>0</v>
      </c>
      <c r="J23" s="111">
        <v>0</v>
      </c>
      <c r="K23" s="111">
        <v>0</v>
      </c>
      <c r="L23" s="111">
        <v>0</v>
      </c>
      <c r="M23" s="96">
        <f t="shared" si="3"/>
        <v>0</v>
      </c>
      <c r="N23" s="97">
        <f t="shared" si="2"/>
        <v>0</v>
      </c>
      <c r="O23" s="68"/>
    </row>
    <row r="24" spans="1:15" ht="12.75">
      <c r="A24" s="68"/>
      <c r="B24" s="84">
        <v>20</v>
      </c>
      <c r="C24" s="193"/>
      <c r="D24" s="192" t="str">
        <f>VL!D24</f>
        <v>SQ.  B</v>
      </c>
      <c r="E24" s="192" t="str">
        <f>VL!E24</f>
        <v>LOMBARDIA</v>
      </c>
      <c r="F24" s="91"/>
      <c r="G24" s="93"/>
      <c r="H24" s="192"/>
      <c r="I24" s="112">
        <v>0</v>
      </c>
      <c r="J24" s="113">
        <v>0</v>
      </c>
      <c r="K24" s="113">
        <v>0</v>
      </c>
      <c r="L24" s="113">
        <v>0</v>
      </c>
      <c r="M24" s="98">
        <f t="shared" si="3"/>
        <v>0</v>
      </c>
      <c r="N24" s="99">
        <f t="shared" si="2"/>
        <v>0</v>
      </c>
      <c r="O24" s="68"/>
    </row>
    <row r="25" spans="1:15" s="16" customFormat="1" ht="6" customHeight="1">
      <c r="A25" s="69"/>
      <c r="B25" s="78"/>
      <c r="C25" s="70"/>
      <c r="D25" s="71"/>
      <c r="E25" s="72"/>
      <c r="F25" s="71"/>
      <c r="G25" s="73"/>
      <c r="H25" s="118"/>
      <c r="I25" s="74"/>
      <c r="J25" s="75"/>
      <c r="K25" s="75"/>
      <c r="L25" s="75"/>
      <c r="M25" s="76"/>
      <c r="N25" s="76"/>
      <c r="O25" s="69"/>
    </row>
    <row r="26" spans="1:15" ht="12.75">
      <c r="A26" s="68"/>
      <c r="B26" s="81">
        <v>21</v>
      </c>
      <c r="C26" s="168"/>
      <c r="D26" s="168">
        <f>VL!D26</f>
        <v>0</v>
      </c>
      <c r="E26" s="168" t="str">
        <f>VL!E26</f>
        <v>LIGURIA</v>
      </c>
      <c r="F26" s="168"/>
      <c r="G26" s="168"/>
      <c r="H26" s="168" t="str">
        <f>VL!H26</f>
        <v>CELLA  Silvia</v>
      </c>
      <c r="I26" s="108">
        <v>1</v>
      </c>
      <c r="J26" s="109">
        <v>2.3</v>
      </c>
      <c r="K26" s="109">
        <v>2.1</v>
      </c>
      <c r="L26" s="109">
        <v>0</v>
      </c>
      <c r="M26" s="95">
        <f>IF(I26&gt;0,(10-(J26+K26)/2),0)</f>
        <v>7.8</v>
      </c>
      <c r="N26" s="101">
        <f aca="true" t="shared" si="4" ref="N26:N35">I26+M26-L26</f>
        <v>8.8</v>
      </c>
      <c r="O26" s="68"/>
    </row>
    <row r="27" spans="1:15" ht="12.75">
      <c r="A27" s="68"/>
      <c r="B27" s="82">
        <v>22</v>
      </c>
      <c r="C27" s="172"/>
      <c r="D27" s="172">
        <f>VL!D27</f>
        <v>0</v>
      </c>
      <c r="E27" s="172" t="str">
        <f>VL!E27</f>
        <v>LIGURIA</v>
      </c>
      <c r="F27" s="172"/>
      <c r="G27" s="172"/>
      <c r="H27" s="172" t="str">
        <f>VL!H27</f>
        <v>COSTA  Daniela</v>
      </c>
      <c r="I27" s="110">
        <v>0.5</v>
      </c>
      <c r="J27" s="111">
        <v>2.3</v>
      </c>
      <c r="K27" s="111">
        <v>2.5</v>
      </c>
      <c r="L27" s="111">
        <v>0</v>
      </c>
      <c r="M27" s="96">
        <f>IF(I27&gt;0,(6-(J27+K27)/2),0)</f>
        <v>3.6</v>
      </c>
      <c r="N27" s="97">
        <f t="shared" si="4"/>
        <v>4.1</v>
      </c>
      <c r="O27" s="68"/>
    </row>
    <row r="28" spans="1:15" ht="12.75">
      <c r="A28" s="68"/>
      <c r="B28" s="82">
        <v>23</v>
      </c>
      <c r="C28" s="171"/>
      <c r="D28" s="172">
        <f>VL!D28</f>
        <v>0</v>
      </c>
      <c r="E28" s="172" t="str">
        <f>VL!E28</f>
        <v>LIGURIA</v>
      </c>
      <c r="F28" s="179"/>
      <c r="G28" s="188"/>
      <c r="H28" s="172" t="str">
        <f>VL!H28</f>
        <v>DELLACA'  Giulia</v>
      </c>
      <c r="I28" s="110">
        <v>1.1</v>
      </c>
      <c r="J28" s="111">
        <v>1.3</v>
      </c>
      <c r="K28" s="111">
        <v>1.5</v>
      </c>
      <c r="L28" s="111">
        <v>0</v>
      </c>
      <c r="M28" s="96">
        <f>IF(I28&gt;0,(6-(J28+K28)/2),0)</f>
        <v>4.6</v>
      </c>
      <c r="N28" s="97">
        <f t="shared" si="4"/>
        <v>5.699999999999999</v>
      </c>
      <c r="O28" s="68"/>
    </row>
    <row r="29" spans="1:15" ht="12.75">
      <c r="A29" s="68"/>
      <c r="B29" s="82">
        <v>24</v>
      </c>
      <c r="C29" s="171"/>
      <c r="D29" s="172">
        <f>VL!D29</f>
        <v>0</v>
      </c>
      <c r="E29" s="172" t="str">
        <f>VL!E29</f>
        <v>LIGURIA</v>
      </c>
      <c r="F29" s="179"/>
      <c r="G29" s="188"/>
      <c r="H29" s="172" t="str">
        <f>VL!H29</f>
        <v>FRANCO  Jessica</v>
      </c>
      <c r="I29" s="110">
        <v>3.1</v>
      </c>
      <c r="J29" s="111">
        <v>2.8</v>
      </c>
      <c r="K29" s="111">
        <v>3</v>
      </c>
      <c r="L29" s="111">
        <v>0</v>
      </c>
      <c r="M29" s="96">
        <f aca="true" t="shared" si="5" ref="M29:M35">IF(I29&gt;0,(10-(J29+K29)/2),0)</f>
        <v>7.1</v>
      </c>
      <c r="N29" s="97">
        <f t="shared" si="4"/>
        <v>10.2</v>
      </c>
      <c r="O29" s="68"/>
    </row>
    <row r="30" spans="1:15" ht="12.75">
      <c r="A30" s="68"/>
      <c r="B30" s="82">
        <v>25</v>
      </c>
      <c r="C30" s="171"/>
      <c r="D30" s="172">
        <f>VL!D30</f>
        <v>0</v>
      </c>
      <c r="E30" s="172" t="str">
        <f>VL!E30</f>
        <v>LIGURIA</v>
      </c>
      <c r="F30" s="179"/>
      <c r="G30" s="188"/>
      <c r="H30" s="172" t="str">
        <f>VL!H30</f>
        <v>MALERBA  Federica</v>
      </c>
      <c r="I30" s="110">
        <v>2</v>
      </c>
      <c r="J30" s="111">
        <v>1.8</v>
      </c>
      <c r="K30" s="111">
        <v>2.1</v>
      </c>
      <c r="L30" s="111">
        <v>0</v>
      </c>
      <c r="M30" s="96">
        <f t="shared" si="5"/>
        <v>8.05</v>
      </c>
      <c r="N30" s="97">
        <f t="shared" si="4"/>
        <v>10.05</v>
      </c>
      <c r="O30" s="68"/>
    </row>
    <row r="31" spans="1:15" ht="12.75">
      <c r="A31" s="68"/>
      <c r="B31" s="83">
        <v>26</v>
      </c>
      <c r="C31" s="171"/>
      <c r="D31" s="172">
        <f>VL!D31</f>
        <v>0</v>
      </c>
      <c r="E31" s="172" t="str">
        <f>VL!E31</f>
        <v>LIGURIA</v>
      </c>
      <c r="F31" s="179"/>
      <c r="G31" s="188"/>
      <c r="H31" s="172" t="str">
        <f>VL!H31</f>
        <v>MASINI  Alice</v>
      </c>
      <c r="I31" s="110">
        <v>0</v>
      </c>
      <c r="J31" s="111">
        <v>0</v>
      </c>
      <c r="K31" s="111">
        <v>0</v>
      </c>
      <c r="L31" s="111">
        <v>0</v>
      </c>
      <c r="M31" s="96">
        <f t="shared" si="5"/>
        <v>0</v>
      </c>
      <c r="N31" s="97">
        <f t="shared" si="4"/>
        <v>0</v>
      </c>
      <c r="O31" s="68"/>
    </row>
    <row r="32" spans="1:15" ht="12.75">
      <c r="A32" s="68"/>
      <c r="B32" s="82">
        <v>27</v>
      </c>
      <c r="C32" s="171"/>
      <c r="D32" s="172">
        <f>VL!D32</f>
        <v>0</v>
      </c>
      <c r="E32" s="172" t="str">
        <f>VL!E32</f>
        <v>LIGURIA</v>
      </c>
      <c r="F32" s="179"/>
      <c r="G32" s="188"/>
      <c r="H32" s="172" t="str">
        <f>VL!H32</f>
        <v>VECCHIATO  Veronica</v>
      </c>
      <c r="I32" s="110">
        <v>2.4</v>
      </c>
      <c r="J32" s="111">
        <v>2.1</v>
      </c>
      <c r="K32" s="111">
        <v>1.8</v>
      </c>
      <c r="L32" s="111">
        <v>0</v>
      </c>
      <c r="M32" s="96">
        <f t="shared" si="5"/>
        <v>8.05</v>
      </c>
      <c r="N32" s="97">
        <f t="shared" si="4"/>
        <v>10.450000000000001</v>
      </c>
      <c r="O32" s="68"/>
    </row>
    <row r="33" spans="1:15" ht="12.75">
      <c r="A33" s="68"/>
      <c r="B33" s="82">
        <v>28</v>
      </c>
      <c r="C33" s="171"/>
      <c r="D33" s="172">
        <f>VL!D33</f>
        <v>0</v>
      </c>
      <c r="E33" s="172" t="str">
        <f>VL!E33</f>
        <v>LIGURIA</v>
      </c>
      <c r="F33" s="179"/>
      <c r="G33" s="188"/>
      <c r="H33" s="172" t="str">
        <f>VL!H33</f>
        <v> </v>
      </c>
      <c r="I33" s="110">
        <v>0</v>
      </c>
      <c r="J33" s="111">
        <v>0</v>
      </c>
      <c r="K33" s="111">
        <v>0</v>
      </c>
      <c r="L33" s="111">
        <v>0</v>
      </c>
      <c r="M33" s="96">
        <f t="shared" si="5"/>
        <v>0</v>
      </c>
      <c r="N33" s="97">
        <f t="shared" si="4"/>
        <v>0</v>
      </c>
      <c r="O33" s="68"/>
    </row>
    <row r="34" spans="1:15" ht="12.75">
      <c r="A34" s="68"/>
      <c r="B34" s="82">
        <v>29</v>
      </c>
      <c r="C34" s="171"/>
      <c r="D34" s="172">
        <f>VL!D34</f>
        <v>0</v>
      </c>
      <c r="E34" s="172" t="str">
        <f>VL!E34</f>
        <v>LIGURIA</v>
      </c>
      <c r="F34" s="179"/>
      <c r="G34" s="188"/>
      <c r="H34" s="172" t="str">
        <f>VL!H34</f>
        <v> </v>
      </c>
      <c r="I34" s="110">
        <v>0</v>
      </c>
      <c r="J34" s="111">
        <v>0</v>
      </c>
      <c r="K34" s="111">
        <v>0</v>
      </c>
      <c r="L34" s="111">
        <v>0</v>
      </c>
      <c r="M34" s="96">
        <f t="shared" si="5"/>
        <v>0</v>
      </c>
      <c r="N34" s="97">
        <f t="shared" si="4"/>
        <v>0</v>
      </c>
      <c r="O34" s="68"/>
    </row>
    <row r="35" spans="1:15" ht="12.75">
      <c r="A35" s="68"/>
      <c r="B35" s="84">
        <v>30</v>
      </c>
      <c r="C35" s="193"/>
      <c r="D35" s="192">
        <f>VL!D35</f>
        <v>0</v>
      </c>
      <c r="E35" s="192" t="str">
        <f>VL!E35</f>
        <v>LIGURIA</v>
      </c>
      <c r="F35" s="184"/>
      <c r="G35" s="189"/>
      <c r="H35" s="192" t="str">
        <f>VL!H35</f>
        <v> </v>
      </c>
      <c r="I35" s="112">
        <v>0</v>
      </c>
      <c r="J35" s="113">
        <v>0</v>
      </c>
      <c r="K35" s="113">
        <v>0</v>
      </c>
      <c r="L35" s="113">
        <v>0</v>
      </c>
      <c r="M35" s="98">
        <f t="shared" si="5"/>
        <v>0</v>
      </c>
      <c r="N35" s="99">
        <f t="shared" si="4"/>
        <v>0</v>
      </c>
      <c r="O35" s="68"/>
    </row>
    <row r="36" spans="1:15" s="16" customFormat="1" ht="6" customHeight="1">
      <c r="A36" s="69"/>
      <c r="B36" s="78"/>
      <c r="C36" s="70"/>
      <c r="D36" s="71"/>
      <c r="E36" s="72"/>
      <c r="F36" s="71"/>
      <c r="G36" s="73"/>
      <c r="H36" s="118"/>
      <c r="I36" s="74"/>
      <c r="J36" s="75"/>
      <c r="K36" s="75"/>
      <c r="L36" s="75"/>
      <c r="M36" s="76"/>
      <c r="N36" s="76"/>
      <c r="O36" s="69"/>
    </row>
    <row r="37" spans="1:15" ht="12.75">
      <c r="A37" s="68"/>
      <c r="B37" s="81">
        <v>31</v>
      </c>
      <c r="C37" s="168"/>
      <c r="D37" s="168" t="str">
        <f>VL!D37</f>
        <v>SQ.  A</v>
      </c>
      <c r="E37" s="168" t="str">
        <f>VL!E37</f>
        <v>EMILIA  ROMAGNA</v>
      </c>
      <c r="F37" s="168"/>
      <c r="G37" s="168"/>
      <c r="H37" s="168" t="str">
        <f>VL!H37</f>
        <v>ANNUCCI  Emanuela</v>
      </c>
      <c r="I37" s="108">
        <v>0</v>
      </c>
      <c r="J37" s="109">
        <v>0</v>
      </c>
      <c r="K37" s="109">
        <v>0</v>
      </c>
      <c r="L37" s="109">
        <v>0</v>
      </c>
      <c r="M37" s="95">
        <f>IF(I37&gt;0,(10-(J37+K37)/2),0)</f>
        <v>0</v>
      </c>
      <c r="N37" s="101">
        <f aca="true" t="shared" si="6" ref="N37:N46">I37+M37-L37</f>
        <v>0</v>
      </c>
      <c r="O37" s="68"/>
    </row>
    <row r="38" spans="1:15" ht="12.75">
      <c r="A38" s="68"/>
      <c r="B38" s="82">
        <v>32</v>
      </c>
      <c r="C38" s="172"/>
      <c r="D38" s="172" t="str">
        <f>VL!D38</f>
        <v>SQ.  A</v>
      </c>
      <c r="E38" s="172" t="str">
        <f>VL!E38</f>
        <v>EMILIA  ROMAGNA</v>
      </c>
      <c r="F38" s="172"/>
      <c r="G38" s="172"/>
      <c r="H38" s="172" t="str">
        <f>VL!H38</f>
        <v>ARLOTTI  Valentina</v>
      </c>
      <c r="I38" s="110">
        <v>0</v>
      </c>
      <c r="J38" s="111">
        <v>0</v>
      </c>
      <c r="K38" s="111">
        <v>0</v>
      </c>
      <c r="L38" s="111">
        <v>0</v>
      </c>
      <c r="M38" s="96">
        <f>IF(I38&gt;0,(10-(J38+K38)/2),0)</f>
        <v>0</v>
      </c>
      <c r="N38" s="97">
        <f t="shared" si="6"/>
        <v>0</v>
      </c>
      <c r="O38" s="68"/>
    </row>
    <row r="39" spans="1:15" ht="12.75">
      <c r="A39" s="68"/>
      <c r="B39" s="82">
        <v>33</v>
      </c>
      <c r="C39" s="171"/>
      <c r="D39" s="172" t="str">
        <f>VL!D39</f>
        <v>SQ.  A</v>
      </c>
      <c r="E39" s="172" t="str">
        <f>VL!E39</f>
        <v>EMILIA  ROMAGNA</v>
      </c>
      <c r="F39" s="179"/>
      <c r="G39" s="188"/>
      <c r="H39" s="172" t="str">
        <f>VL!H39</f>
        <v>FAEDI  Alessia</v>
      </c>
      <c r="I39" s="110">
        <v>2.1</v>
      </c>
      <c r="J39" s="111">
        <v>1.4</v>
      </c>
      <c r="K39" s="111">
        <v>1.5</v>
      </c>
      <c r="L39" s="111">
        <v>0</v>
      </c>
      <c r="M39" s="96">
        <f>IF(I39&gt;0,(10-(J39+K39)/2),0)</f>
        <v>8.55</v>
      </c>
      <c r="N39" s="97">
        <f t="shared" si="6"/>
        <v>10.65</v>
      </c>
      <c r="O39" s="68"/>
    </row>
    <row r="40" spans="1:15" ht="12.75">
      <c r="A40" s="68"/>
      <c r="B40" s="82">
        <v>34</v>
      </c>
      <c r="C40" s="171"/>
      <c r="D40" s="172" t="str">
        <f>VL!D40</f>
        <v>SQ.  A</v>
      </c>
      <c r="E40" s="172" t="str">
        <f>VL!E40</f>
        <v>EMILIA  ROMAGNA</v>
      </c>
      <c r="F40" s="179"/>
      <c r="G40" s="188"/>
      <c r="H40" s="172" t="str">
        <f>VL!H40</f>
        <v>IERINO'  Lisa</v>
      </c>
      <c r="I40" s="110">
        <v>2.4</v>
      </c>
      <c r="J40" s="111">
        <v>1.6</v>
      </c>
      <c r="K40" s="111">
        <v>1.9</v>
      </c>
      <c r="L40" s="111">
        <v>0</v>
      </c>
      <c r="M40" s="96">
        <f aca="true" t="shared" si="7" ref="M40:M46">IF(I40&gt;0,(10-(J40+K40)/2),0)</f>
        <v>8.25</v>
      </c>
      <c r="N40" s="97">
        <f t="shared" si="6"/>
        <v>10.65</v>
      </c>
      <c r="O40" s="68"/>
    </row>
    <row r="41" spans="1:15" ht="12.75">
      <c r="A41" s="68"/>
      <c r="B41" s="82">
        <v>35</v>
      </c>
      <c r="C41" s="171"/>
      <c r="D41" s="172" t="str">
        <f>VL!D41</f>
        <v>SQ.  A</v>
      </c>
      <c r="E41" s="172" t="str">
        <f>VL!E41</f>
        <v>EMILIA  ROMAGNA</v>
      </c>
      <c r="F41" s="179"/>
      <c r="G41" s="188"/>
      <c r="H41" s="172" t="str">
        <f>VL!H41</f>
        <v>KARIGIANNIS  Elisa</v>
      </c>
      <c r="I41" s="110">
        <v>2.9</v>
      </c>
      <c r="J41" s="111">
        <v>3.9</v>
      </c>
      <c r="K41" s="111">
        <v>3.9</v>
      </c>
      <c r="L41" s="111">
        <v>0</v>
      </c>
      <c r="M41" s="96">
        <f t="shared" si="7"/>
        <v>6.1</v>
      </c>
      <c r="N41" s="97">
        <f t="shared" si="6"/>
        <v>9</v>
      </c>
      <c r="O41" s="68"/>
    </row>
    <row r="42" spans="1:15" ht="12.75">
      <c r="A42" s="68"/>
      <c r="B42" s="83">
        <v>36</v>
      </c>
      <c r="C42" s="171"/>
      <c r="D42" s="172" t="str">
        <f>VL!D42</f>
        <v>SQ.  A</v>
      </c>
      <c r="E42" s="172" t="str">
        <f>VL!E42</f>
        <v>EMILIA  ROMAGNA</v>
      </c>
      <c r="F42" s="179"/>
      <c r="G42" s="188"/>
      <c r="H42" s="172" t="str">
        <f>VL!H42</f>
        <v>RIGHINI Francesca</v>
      </c>
      <c r="I42" s="110">
        <v>0</v>
      </c>
      <c r="J42" s="111">
        <v>0</v>
      </c>
      <c r="K42" s="111">
        <v>0</v>
      </c>
      <c r="L42" s="111">
        <v>0</v>
      </c>
      <c r="M42" s="96">
        <f t="shared" si="7"/>
        <v>0</v>
      </c>
      <c r="N42" s="97">
        <f t="shared" si="6"/>
        <v>0</v>
      </c>
      <c r="O42" s="68"/>
    </row>
    <row r="43" spans="1:15" ht="12.75">
      <c r="A43" s="68"/>
      <c r="B43" s="82">
        <v>37</v>
      </c>
      <c r="C43" s="171"/>
      <c r="D43" s="172" t="str">
        <f>VL!D43</f>
        <v>SQ.  A</v>
      </c>
      <c r="E43" s="172" t="str">
        <f>VL!E43</f>
        <v>EMILIA  ROMAGNA</v>
      </c>
      <c r="F43" s="179"/>
      <c r="G43" s="188"/>
      <c r="H43" s="172" t="str">
        <f>VL!H43</f>
        <v>TORTORICI  Gilda</v>
      </c>
      <c r="I43" s="110">
        <v>2.2</v>
      </c>
      <c r="J43" s="111">
        <v>2.2</v>
      </c>
      <c r="K43" s="111">
        <v>2.4</v>
      </c>
      <c r="L43" s="111">
        <v>0</v>
      </c>
      <c r="M43" s="96">
        <f t="shared" si="7"/>
        <v>7.7</v>
      </c>
      <c r="N43" s="97">
        <f t="shared" si="6"/>
        <v>9.9</v>
      </c>
      <c r="O43" s="68"/>
    </row>
    <row r="44" spans="1:15" ht="12.75">
      <c r="A44" s="68"/>
      <c r="B44" s="82">
        <v>38</v>
      </c>
      <c r="C44" s="171"/>
      <c r="D44" s="172" t="str">
        <f>VL!D44</f>
        <v>SQ.  A</v>
      </c>
      <c r="E44" s="172" t="str">
        <f>VL!E44</f>
        <v>EMILIA  ROMAGNA</v>
      </c>
      <c r="F44" s="179"/>
      <c r="G44" s="188"/>
      <c r="H44" s="172" t="str">
        <f>VL!H44</f>
        <v>TRENTINI  Alessia</v>
      </c>
      <c r="I44" s="110">
        <v>1.6</v>
      </c>
      <c r="J44" s="111">
        <v>1.6</v>
      </c>
      <c r="K44" s="111">
        <v>1.8</v>
      </c>
      <c r="L44" s="111">
        <v>0</v>
      </c>
      <c r="M44" s="96">
        <f t="shared" si="7"/>
        <v>8.3</v>
      </c>
      <c r="N44" s="97">
        <f t="shared" si="6"/>
        <v>9.9</v>
      </c>
      <c r="O44" s="68"/>
    </row>
    <row r="45" spans="1:15" ht="12.75">
      <c r="A45" s="68"/>
      <c r="B45" s="82">
        <v>39</v>
      </c>
      <c r="C45" s="171"/>
      <c r="D45" s="172" t="str">
        <f>VL!D45</f>
        <v>SQ.  A</v>
      </c>
      <c r="E45" s="172" t="str">
        <f>VL!E45</f>
        <v>EMILIA  ROMAGNA</v>
      </c>
      <c r="F45" s="179"/>
      <c r="G45" s="188"/>
      <c r="H45" s="172" t="str">
        <f>VL!H45</f>
        <v> </v>
      </c>
      <c r="I45" s="110">
        <v>0</v>
      </c>
      <c r="J45" s="111">
        <v>0</v>
      </c>
      <c r="K45" s="111">
        <v>0</v>
      </c>
      <c r="L45" s="111">
        <v>0</v>
      </c>
      <c r="M45" s="96">
        <f t="shared" si="7"/>
        <v>0</v>
      </c>
      <c r="N45" s="97">
        <f t="shared" si="6"/>
        <v>0</v>
      </c>
      <c r="O45" s="68"/>
    </row>
    <row r="46" spans="1:15" ht="12.75">
      <c r="A46" s="68"/>
      <c r="B46" s="84">
        <v>40</v>
      </c>
      <c r="C46" s="193"/>
      <c r="D46" s="192" t="str">
        <f>VL!D46</f>
        <v>SQ.  A</v>
      </c>
      <c r="E46" s="192" t="str">
        <f>VL!E46</f>
        <v>EMILIA  ROMAGNA</v>
      </c>
      <c r="F46" s="184"/>
      <c r="G46" s="189"/>
      <c r="H46" s="192" t="str">
        <f>VL!H46</f>
        <v> </v>
      </c>
      <c r="I46" s="112">
        <v>0</v>
      </c>
      <c r="J46" s="113">
        <v>0</v>
      </c>
      <c r="K46" s="113">
        <v>0</v>
      </c>
      <c r="L46" s="113">
        <v>0</v>
      </c>
      <c r="M46" s="98">
        <f t="shared" si="7"/>
        <v>0</v>
      </c>
      <c r="N46" s="99">
        <f t="shared" si="6"/>
        <v>0</v>
      </c>
      <c r="O46" s="68"/>
    </row>
    <row r="47" spans="1:15" s="16" customFormat="1" ht="6" customHeight="1">
      <c r="A47" s="69"/>
      <c r="B47" s="78"/>
      <c r="C47" s="70"/>
      <c r="D47" s="71"/>
      <c r="E47" s="72"/>
      <c r="F47" s="71"/>
      <c r="G47" s="73"/>
      <c r="H47" s="118"/>
      <c r="I47" s="74"/>
      <c r="J47" s="75"/>
      <c r="K47" s="75"/>
      <c r="L47" s="75"/>
      <c r="M47" s="76"/>
      <c r="N47" s="76"/>
      <c r="O47" s="69"/>
    </row>
    <row r="48" spans="1:15" ht="12.75">
      <c r="A48" s="68"/>
      <c r="B48" s="81">
        <v>41</v>
      </c>
      <c r="C48" s="168"/>
      <c r="D48" s="168" t="str">
        <f>VL!D48</f>
        <v>SQ.  B</v>
      </c>
      <c r="E48" s="168" t="str">
        <f>VL!E48</f>
        <v>EMILIA  ROMAGNA</v>
      </c>
      <c r="F48" s="168"/>
      <c r="G48" s="168"/>
      <c r="H48" s="168" t="str">
        <f>VL!H48</f>
        <v>BALZANI  Laura</v>
      </c>
      <c r="I48" s="108">
        <v>1.5</v>
      </c>
      <c r="J48" s="109">
        <v>2.9</v>
      </c>
      <c r="K48" s="109">
        <v>2.6</v>
      </c>
      <c r="L48" s="109">
        <v>0</v>
      </c>
      <c r="M48" s="95">
        <f>IF(I48&gt;0,(10-(J48+K48)/2),0)</f>
        <v>7.25</v>
      </c>
      <c r="N48" s="101">
        <f aca="true" t="shared" si="8" ref="N48:N57">I48+M48-L48</f>
        <v>8.75</v>
      </c>
      <c r="O48" s="68"/>
    </row>
    <row r="49" spans="1:15" ht="12.75">
      <c r="A49" s="68"/>
      <c r="B49" s="82">
        <v>42</v>
      </c>
      <c r="C49" s="172"/>
      <c r="D49" s="172" t="str">
        <f>VL!D49</f>
        <v>SQ.  B</v>
      </c>
      <c r="E49" s="172" t="str">
        <f>VL!E49</f>
        <v>EMILIA  ROMAGNA</v>
      </c>
      <c r="F49" s="172"/>
      <c r="G49" s="172"/>
      <c r="H49" s="172" t="str">
        <f>VL!H49</f>
        <v>KARIGIANNIS  Maria</v>
      </c>
      <c r="I49" s="110">
        <v>0</v>
      </c>
      <c r="J49" s="111">
        <v>0</v>
      </c>
      <c r="K49" s="111">
        <v>0</v>
      </c>
      <c r="L49" s="111">
        <v>0</v>
      </c>
      <c r="M49" s="96">
        <f>IF(I49&gt;0,(10-(J49+K49)/2),0)</f>
        <v>0</v>
      </c>
      <c r="N49" s="97">
        <f t="shared" si="8"/>
        <v>0</v>
      </c>
      <c r="O49" s="68"/>
    </row>
    <row r="50" spans="1:15" ht="12.75">
      <c r="A50" s="68"/>
      <c r="B50" s="82">
        <v>43</v>
      </c>
      <c r="C50" s="171"/>
      <c r="D50" s="172" t="str">
        <f>VL!D50</f>
        <v>SQ.  B</v>
      </c>
      <c r="E50" s="172" t="str">
        <f>VL!E50</f>
        <v>EMILIA  ROMAGNA</v>
      </c>
      <c r="F50" s="179"/>
      <c r="G50" s="188"/>
      <c r="H50" s="172" t="str">
        <f>VL!H50</f>
        <v>BERGONZONI  Silvia</v>
      </c>
      <c r="I50" s="110">
        <v>1.8</v>
      </c>
      <c r="J50" s="111">
        <v>2.8</v>
      </c>
      <c r="K50" s="111">
        <v>2.8</v>
      </c>
      <c r="L50" s="111">
        <v>0</v>
      </c>
      <c r="M50" s="96">
        <f>IF(I50&gt;0,(10-(J50+K50)/2),0)</f>
        <v>7.2</v>
      </c>
      <c r="N50" s="97">
        <f t="shared" si="8"/>
        <v>9</v>
      </c>
      <c r="O50" s="68"/>
    </row>
    <row r="51" spans="1:15" ht="12.75">
      <c r="A51" s="68"/>
      <c r="B51" s="82">
        <v>44</v>
      </c>
      <c r="C51" s="171"/>
      <c r="D51" s="172" t="str">
        <f>VL!D51</f>
        <v>SQ.  B</v>
      </c>
      <c r="E51" s="172" t="str">
        <f>VL!E51</f>
        <v>EMILIA  ROMAGNA</v>
      </c>
      <c r="F51" s="179"/>
      <c r="G51" s="188"/>
      <c r="H51" s="172" t="str">
        <f>VL!H51</f>
        <v>CALANCA Martina</v>
      </c>
      <c r="I51" s="110">
        <v>1.5</v>
      </c>
      <c r="J51" s="111">
        <v>3.5</v>
      </c>
      <c r="K51" s="111">
        <v>3.8</v>
      </c>
      <c r="L51" s="111">
        <v>0</v>
      </c>
      <c r="M51" s="96">
        <f aca="true" t="shared" si="9" ref="M51:M57">IF(I51&gt;0,(10-(J51+K51)/2),0)</f>
        <v>6.35</v>
      </c>
      <c r="N51" s="97">
        <f t="shared" si="8"/>
        <v>7.85</v>
      </c>
      <c r="O51" s="68"/>
    </row>
    <row r="52" spans="1:15" ht="12.75">
      <c r="A52" s="68"/>
      <c r="B52" s="82">
        <v>45</v>
      </c>
      <c r="C52" s="171"/>
      <c r="D52" s="172" t="str">
        <f>VL!D52</f>
        <v>SQ.  B</v>
      </c>
      <c r="E52" s="172" t="str">
        <f>VL!E52</f>
        <v>EMILIA  ROMAGNA</v>
      </c>
      <c r="F52" s="179"/>
      <c r="G52" s="188"/>
      <c r="H52" s="172" t="str">
        <f>VL!H52</f>
        <v>VISMARA  Valeria</v>
      </c>
      <c r="I52" s="110">
        <v>0</v>
      </c>
      <c r="J52" s="111">
        <v>0</v>
      </c>
      <c r="K52" s="111">
        <v>0</v>
      </c>
      <c r="L52" s="111">
        <v>0</v>
      </c>
      <c r="M52" s="96">
        <f t="shared" si="9"/>
        <v>0</v>
      </c>
      <c r="N52" s="97">
        <f t="shared" si="8"/>
        <v>0</v>
      </c>
      <c r="O52" s="68"/>
    </row>
    <row r="53" spans="1:15" ht="12.75">
      <c r="A53" s="68"/>
      <c r="B53" s="83">
        <v>46</v>
      </c>
      <c r="C53" s="171"/>
      <c r="D53" s="172" t="str">
        <f>VL!D53</f>
        <v>SQ.  B</v>
      </c>
      <c r="E53" s="172" t="str">
        <f>VL!E53</f>
        <v>EMILIA  ROMAGNA</v>
      </c>
      <c r="F53" s="179"/>
      <c r="G53" s="188"/>
      <c r="H53" s="172" t="str">
        <f>VL!H53</f>
        <v>PERINI  Giorgia</v>
      </c>
      <c r="I53" s="110">
        <v>2</v>
      </c>
      <c r="J53" s="111">
        <v>3.8</v>
      </c>
      <c r="K53" s="111">
        <v>4.1</v>
      </c>
      <c r="L53" s="111">
        <v>0</v>
      </c>
      <c r="M53" s="96">
        <f>IF(I53&gt;0,(6-(J53+K53)/2),0)</f>
        <v>2.0500000000000003</v>
      </c>
      <c r="N53" s="97">
        <f t="shared" si="8"/>
        <v>4.050000000000001</v>
      </c>
      <c r="O53" s="68"/>
    </row>
    <row r="54" spans="1:15" ht="12.75">
      <c r="A54" s="68"/>
      <c r="B54" s="82">
        <v>47</v>
      </c>
      <c r="C54" s="171"/>
      <c r="D54" s="172" t="str">
        <f>VL!D54</f>
        <v>SQ.  B</v>
      </c>
      <c r="E54" s="172" t="str">
        <f>VL!E54</f>
        <v>EMILIA  ROMAGNA</v>
      </c>
      <c r="F54" s="179"/>
      <c r="G54" s="188"/>
      <c r="H54" s="172" t="str">
        <f>VL!H54</f>
        <v>BISI  Martina</v>
      </c>
      <c r="I54" s="110">
        <v>2.1</v>
      </c>
      <c r="J54" s="111">
        <v>1.8</v>
      </c>
      <c r="K54" s="111">
        <v>1.7</v>
      </c>
      <c r="L54" s="111">
        <v>0</v>
      </c>
      <c r="M54" s="96">
        <f t="shared" si="9"/>
        <v>8.25</v>
      </c>
      <c r="N54" s="97">
        <f t="shared" si="8"/>
        <v>10.35</v>
      </c>
      <c r="O54" s="68"/>
    </row>
    <row r="55" spans="1:15" ht="12.75">
      <c r="A55" s="68"/>
      <c r="B55" s="82">
        <v>48</v>
      </c>
      <c r="C55" s="171"/>
      <c r="D55" s="172" t="str">
        <f>VL!D55</f>
        <v>SQ.  B</v>
      </c>
      <c r="E55" s="172" t="str">
        <f>VL!E55</f>
        <v>EMILIA  ROMAGNA</v>
      </c>
      <c r="F55" s="179"/>
      <c r="G55" s="188"/>
      <c r="H55" s="172" t="str">
        <f>VL!H55</f>
        <v>GOZZI  Melissa</v>
      </c>
      <c r="I55" s="110">
        <v>0</v>
      </c>
      <c r="J55" s="111">
        <v>0</v>
      </c>
      <c r="K55" s="111">
        <v>0</v>
      </c>
      <c r="L55" s="111">
        <v>0</v>
      </c>
      <c r="M55" s="96">
        <f t="shared" si="9"/>
        <v>0</v>
      </c>
      <c r="N55" s="97">
        <f t="shared" si="8"/>
        <v>0</v>
      </c>
      <c r="O55" s="68"/>
    </row>
    <row r="56" spans="1:15" ht="12.75">
      <c r="A56" s="68"/>
      <c r="B56" s="82">
        <v>49</v>
      </c>
      <c r="C56" s="171"/>
      <c r="D56" s="172" t="str">
        <f>VL!D56</f>
        <v>SQ.  B</v>
      </c>
      <c r="E56" s="172" t="str">
        <f>VL!E56</f>
        <v>EMILIA  ROMAGNA</v>
      </c>
      <c r="F56" s="179"/>
      <c r="G56" s="188"/>
      <c r="H56" s="172" t="str">
        <f>VL!H56</f>
        <v> </v>
      </c>
      <c r="I56" s="110">
        <v>0</v>
      </c>
      <c r="J56" s="111">
        <v>0</v>
      </c>
      <c r="K56" s="111">
        <v>0</v>
      </c>
      <c r="L56" s="111">
        <v>0</v>
      </c>
      <c r="M56" s="96">
        <f t="shared" si="9"/>
        <v>0</v>
      </c>
      <c r="N56" s="97">
        <f t="shared" si="8"/>
        <v>0</v>
      </c>
      <c r="O56" s="68"/>
    </row>
    <row r="57" spans="1:15" ht="12.75">
      <c r="A57" s="68"/>
      <c r="B57" s="84">
        <v>50</v>
      </c>
      <c r="C57" s="193"/>
      <c r="D57" s="192" t="str">
        <f>VL!D57</f>
        <v>SQ.  B</v>
      </c>
      <c r="E57" s="192" t="str">
        <f>VL!E57</f>
        <v>EMILIA  ROMAGNA</v>
      </c>
      <c r="F57" s="184"/>
      <c r="G57" s="189"/>
      <c r="H57" s="192" t="str">
        <f>VL!H57</f>
        <v> </v>
      </c>
      <c r="I57" s="112">
        <v>0</v>
      </c>
      <c r="J57" s="113">
        <v>0</v>
      </c>
      <c r="K57" s="113">
        <v>0</v>
      </c>
      <c r="L57" s="113">
        <v>0</v>
      </c>
      <c r="M57" s="98">
        <f t="shared" si="9"/>
        <v>0</v>
      </c>
      <c r="N57" s="99">
        <f t="shared" si="8"/>
        <v>0</v>
      </c>
      <c r="O57" s="68"/>
    </row>
    <row r="58" spans="1:15" s="16" customFormat="1" ht="6" customHeight="1">
      <c r="A58" s="69"/>
      <c r="B58" s="78"/>
      <c r="C58" s="70"/>
      <c r="D58" s="71"/>
      <c r="E58" s="72"/>
      <c r="F58" s="71"/>
      <c r="G58" s="73"/>
      <c r="H58" s="118"/>
      <c r="I58" s="74"/>
      <c r="J58" s="75"/>
      <c r="K58" s="75"/>
      <c r="L58" s="75"/>
      <c r="M58" s="76"/>
      <c r="N58" s="76"/>
      <c r="O58" s="69"/>
    </row>
    <row r="59" spans="1:15" ht="12.75">
      <c r="A59" s="68"/>
      <c r="B59" s="81">
        <v>51</v>
      </c>
      <c r="C59" s="168"/>
      <c r="D59" s="168" t="str">
        <f>VL!D59</f>
        <v>SQ.  A</v>
      </c>
      <c r="E59" s="168" t="str">
        <f>VL!E59</f>
        <v>PIEMONTE</v>
      </c>
      <c r="F59" s="168"/>
      <c r="G59" s="168"/>
      <c r="H59" s="168" t="str">
        <f>VL!H59</f>
        <v>GIRAUDO  Gloria</v>
      </c>
      <c r="I59" s="108">
        <v>4.4</v>
      </c>
      <c r="J59" s="109">
        <v>1.9</v>
      </c>
      <c r="K59" s="109">
        <v>2</v>
      </c>
      <c r="L59" s="109">
        <v>0</v>
      </c>
      <c r="M59" s="95">
        <f>IF(I59&gt;0,(10-(J59+K59)/2),0)</f>
        <v>8.05</v>
      </c>
      <c r="N59" s="101">
        <f aca="true" t="shared" si="10" ref="N59:N68">I59+M59-L59</f>
        <v>12.450000000000001</v>
      </c>
      <c r="O59" s="68"/>
    </row>
    <row r="60" spans="1:15" ht="12.75">
      <c r="A60" s="68"/>
      <c r="B60" s="82">
        <v>52</v>
      </c>
      <c r="C60" s="172"/>
      <c r="D60" s="172" t="str">
        <f>VL!D60</f>
        <v>SQ.  A</v>
      </c>
      <c r="E60" s="172" t="str">
        <f>VL!E60</f>
        <v>PIEMONTE</v>
      </c>
      <c r="F60" s="172"/>
      <c r="G60" s="172"/>
      <c r="H60" s="172" t="str">
        <f>VL!H60</f>
        <v>MARTINELLI  Rebecca</v>
      </c>
      <c r="I60" s="110">
        <v>2</v>
      </c>
      <c r="J60" s="111">
        <v>2.9</v>
      </c>
      <c r="K60" s="111">
        <v>2.7</v>
      </c>
      <c r="L60" s="111">
        <v>0</v>
      </c>
      <c r="M60" s="96">
        <f>IF(I60&gt;0,(10-(J60+K60)/2),0)</f>
        <v>7.2</v>
      </c>
      <c r="N60" s="97">
        <f t="shared" si="10"/>
        <v>9.2</v>
      </c>
      <c r="O60" s="68"/>
    </row>
    <row r="61" spans="1:15" ht="12.75">
      <c r="A61" s="68"/>
      <c r="B61" s="82">
        <v>53</v>
      </c>
      <c r="C61" s="171"/>
      <c r="D61" s="172" t="str">
        <f>VL!D61</f>
        <v>SQ.  A</v>
      </c>
      <c r="E61" s="172" t="str">
        <f>VL!E61</f>
        <v>PIEMONTE</v>
      </c>
      <c r="F61" s="179"/>
      <c r="G61" s="188"/>
      <c r="H61" s="172" t="str">
        <f>VL!H61</f>
        <v>PALMAS  Deborah</v>
      </c>
      <c r="I61" s="110">
        <v>2.7</v>
      </c>
      <c r="J61" s="111">
        <v>3</v>
      </c>
      <c r="K61" s="111">
        <v>3.2</v>
      </c>
      <c r="L61" s="111">
        <v>0</v>
      </c>
      <c r="M61" s="96">
        <f>IF(I61&gt;0,(10-(J61+K61)/2),0)</f>
        <v>6.9</v>
      </c>
      <c r="N61" s="97">
        <f t="shared" si="10"/>
        <v>9.600000000000001</v>
      </c>
      <c r="O61" s="68"/>
    </row>
    <row r="62" spans="1:15" ht="12.75">
      <c r="A62" s="68"/>
      <c r="B62" s="82">
        <v>54</v>
      </c>
      <c r="C62" s="171"/>
      <c r="D62" s="172" t="str">
        <f>VL!D62</f>
        <v>SQ.  A</v>
      </c>
      <c r="E62" s="172" t="str">
        <f>VL!E62</f>
        <v>PIEMONTE</v>
      </c>
      <c r="F62" s="179"/>
      <c r="G62" s="188"/>
      <c r="H62" s="172" t="str">
        <f>VL!H62</f>
        <v>RACCA Irene</v>
      </c>
      <c r="I62" s="110">
        <v>2.2</v>
      </c>
      <c r="J62" s="111">
        <v>1.6</v>
      </c>
      <c r="K62" s="111">
        <v>1.6</v>
      </c>
      <c r="L62" s="111">
        <v>0</v>
      </c>
      <c r="M62" s="96">
        <f aca="true" t="shared" si="11" ref="M62:M68">IF(I62&gt;0,(10-(J62+K62)/2),0)</f>
        <v>8.4</v>
      </c>
      <c r="N62" s="97">
        <f t="shared" si="10"/>
        <v>10.600000000000001</v>
      </c>
      <c r="O62" s="68"/>
    </row>
    <row r="63" spans="1:15" ht="12.75">
      <c r="A63" s="68"/>
      <c r="B63" s="82">
        <v>55</v>
      </c>
      <c r="C63" s="171"/>
      <c r="D63" s="172" t="str">
        <f>VL!D63</f>
        <v>SQ.  A</v>
      </c>
      <c r="E63" s="172" t="str">
        <f>VL!E63</f>
        <v>PIEMONTE</v>
      </c>
      <c r="F63" s="179"/>
      <c r="G63" s="188"/>
      <c r="H63" s="172" t="str">
        <f>VL!H63</f>
        <v>SCURATI  Arianna</v>
      </c>
      <c r="I63" s="110">
        <v>0</v>
      </c>
      <c r="J63" s="111">
        <v>0</v>
      </c>
      <c r="K63" s="111">
        <v>0</v>
      </c>
      <c r="L63" s="111">
        <v>0</v>
      </c>
      <c r="M63" s="96">
        <f t="shared" si="11"/>
        <v>0</v>
      </c>
      <c r="N63" s="97">
        <f t="shared" si="10"/>
        <v>0</v>
      </c>
      <c r="O63" s="68"/>
    </row>
    <row r="64" spans="1:15" ht="12.75">
      <c r="A64" s="68"/>
      <c r="B64" s="83">
        <v>56</v>
      </c>
      <c r="C64" s="171"/>
      <c r="D64" s="172" t="str">
        <f>VL!D64</f>
        <v>SQ.  A</v>
      </c>
      <c r="E64" s="172" t="str">
        <f>VL!E64</f>
        <v>PIEMONTE</v>
      </c>
      <c r="F64" s="179"/>
      <c r="G64" s="188"/>
      <c r="H64" s="172" t="str">
        <f>VL!H64</f>
        <v>TORTA  Susanna</v>
      </c>
      <c r="I64" s="110">
        <v>2.5</v>
      </c>
      <c r="J64" s="111">
        <v>2.5</v>
      </c>
      <c r="K64" s="111">
        <v>2.5</v>
      </c>
      <c r="L64" s="111">
        <v>0</v>
      </c>
      <c r="M64" s="96">
        <f t="shared" si="11"/>
        <v>7.5</v>
      </c>
      <c r="N64" s="97">
        <f t="shared" si="10"/>
        <v>10</v>
      </c>
      <c r="O64" s="68"/>
    </row>
    <row r="65" spans="1:15" ht="12.75">
      <c r="A65" s="68"/>
      <c r="B65" s="82">
        <v>57</v>
      </c>
      <c r="C65" s="171"/>
      <c r="D65" s="172" t="str">
        <f>VL!D65</f>
        <v>SQ.  A</v>
      </c>
      <c r="E65" s="172" t="str">
        <f>VL!E65</f>
        <v>PIEMONTE</v>
      </c>
      <c r="F65" s="179"/>
      <c r="G65" s="188"/>
      <c r="H65" s="172" t="str">
        <f>VL!H65</f>
        <v>ZALLIO  Camilla</v>
      </c>
      <c r="I65" s="110">
        <v>2.2</v>
      </c>
      <c r="J65" s="111">
        <v>1.6</v>
      </c>
      <c r="K65" s="111">
        <v>1.8</v>
      </c>
      <c r="L65" s="111">
        <v>0</v>
      </c>
      <c r="M65" s="96">
        <f t="shared" si="11"/>
        <v>8.3</v>
      </c>
      <c r="N65" s="97">
        <f t="shared" si="10"/>
        <v>10.5</v>
      </c>
      <c r="O65" s="68"/>
    </row>
    <row r="66" spans="1:15" ht="12.75">
      <c r="A66" s="68"/>
      <c r="B66" s="82">
        <v>58</v>
      </c>
      <c r="C66" s="171"/>
      <c r="D66" s="172" t="str">
        <f>VL!D66</f>
        <v>SQ.  A</v>
      </c>
      <c r="E66" s="172" t="str">
        <f>VL!E66</f>
        <v>PIEMONTE</v>
      </c>
      <c r="F66" s="179"/>
      <c r="G66" s="188"/>
      <c r="H66" s="172" t="str">
        <f>VL!H66</f>
        <v> </v>
      </c>
      <c r="I66" s="110">
        <v>0</v>
      </c>
      <c r="J66" s="111">
        <v>0</v>
      </c>
      <c r="K66" s="111">
        <v>0</v>
      </c>
      <c r="L66" s="111">
        <v>0</v>
      </c>
      <c r="M66" s="96">
        <f t="shared" si="11"/>
        <v>0</v>
      </c>
      <c r="N66" s="97">
        <f t="shared" si="10"/>
        <v>0</v>
      </c>
      <c r="O66" s="68"/>
    </row>
    <row r="67" spans="1:15" ht="12.75">
      <c r="A67" s="68"/>
      <c r="B67" s="82">
        <v>59</v>
      </c>
      <c r="C67" s="171"/>
      <c r="D67" s="172" t="str">
        <f>VL!D67</f>
        <v>SQ.  A</v>
      </c>
      <c r="E67" s="172" t="str">
        <f>VL!E67</f>
        <v>PIEMONTE</v>
      </c>
      <c r="F67" s="179"/>
      <c r="G67" s="188"/>
      <c r="H67" s="172" t="str">
        <f>VL!H67</f>
        <v> </v>
      </c>
      <c r="I67" s="110">
        <v>0</v>
      </c>
      <c r="J67" s="111">
        <v>0</v>
      </c>
      <c r="K67" s="111">
        <v>0</v>
      </c>
      <c r="L67" s="111">
        <v>0</v>
      </c>
      <c r="M67" s="96">
        <f t="shared" si="11"/>
        <v>0</v>
      </c>
      <c r="N67" s="97">
        <f t="shared" si="10"/>
        <v>0</v>
      </c>
      <c r="O67" s="68"/>
    </row>
    <row r="68" spans="1:15" ht="12.75">
      <c r="A68" s="68"/>
      <c r="B68" s="84">
        <v>60</v>
      </c>
      <c r="C68" s="193"/>
      <c r="D68" s="192" t="str">
        <f>VL!D68</f>
        <v>SQ.  A</v>
      </c>
      <c r="E68" s="192" t="str">
        <f>VL!E68</f>
        <v>PIEMONTE</v>
      </c>
      <c r="F68" s="184"/>
      <c r="G68" s="189"/>
      <c r="H68" s="192" t="str">
        <f>VL!H68</f>
        <v> </v>
      </c>
      <c r="I68" s="112">
        <v>0</v>
      </c>
      <c r="J68" s="113">
        <v>0</v>
      </c>
      <c r="K68" s="113">
        <v>0</v>
      </c>
      <c r="L68" s="113">
        <v>0</v>
      </c>
      <c r="M68" s="98">
        <f t="shared" si="11"/>
        <v>0</v>
      </c>
      <c r="N68" s="99">
        <f t="shared" si="10"/>
        <v>0</v>
      </c>
      <c r="O68" s="68"/>
    </row>
    <row r="69" spans="1:15" s="16" customFormat="1" ht="6" customHeight="1">
      <c r="A69" s="69"/>
      <c r="B69" s="78"/>
      <c r="C69" s="70"/>
      <c r="D69" s="71"/>
      <c r="E69" s="72"/>
      <c r="F69" s="71"/>
      <c r="G69" s="73"/>
      <c r="H69" s="118"/>
      <c r="I69" s="74"/>
      <c r="J69" s="75"/>
      <c r="K69" s="75"/>
      <c r="L69" s="75"/>
      <c r="M69" s="76"/>
      <c r="N69" s="76"/>
      <c r="O69" s="69"/>
    </row>
    <row r="70" spans="1:15" ht="12.75">
      <c r="A70" s="68"/>
      <c r="B70" s="81">
        <v>61</v>
      </c>
      <c r="C70" s="168"/>
      <c r="D70" s="168" t="str">
        <f>VL!D70</f>
        <v>SQ.  B</v>
      </c>
      <c r="E70" s="168" t="str">
        <f>VL!E70</f>
        <v>PIEMONTE</v>
      </c>
      <c r="F70" s="168"/>
      <c r="G70" s="168"/>
      <c r="H70" s="168" t="str">
        <f>VL!H70</f>
        <v>BALBO MOSSETTO  Giorgia</v>
      </c>
      <c r="I70" s="108">
        <v>1.3</v>
      </c>
      <c r="J70" s="109">
        <v>2.3</v>
      </c>
      <c r="K70" s="109">
        <v>2.4</v>
      </c>
      <c r="L70" s="109">
        <v>0</v>
      </c>
      <c r="M70" s="95">
        <f>IF(I70&gt;0,(6-(J70+K70)/2),0)</f>
        <v>3.6500000000000004</v>
      </c>
      <c r="N70" s="101">
        <f aca="true" t="shared" si="12" ref="N70:N79">I70+M70-L70</f>
        <v>4.95</v>
      </c>
      <c r="O70" s="68"/>
    </row>
    <row r="71" spans="1:15" ht="12.75">
      <c r="A71" s="68"/>
      <c r="B71" s="82">
        <v>62</v>
      </c>
      <c r="C71" s="172"/>
      <c r="D71" s="172" t="str">
        <f>VL!D71</f>
        <v>SQ.  B</v>
      </c>
      <c r="E71" s="172" t="str">
        <f>VL!E71</f>
        <v>PIEMONTE</v>
      </c>
      <c r="F71" s="172"/>
      <c r="G71" s="172"/>
      <c r="H71" s="172" t="str">
        <f>VL!H71</f>
        <v>DI STEFANO Alice</v>
      </c>
      <c r="I71" s="110">
        <v>1.4</v>
      </c>
      <c r="J71" s="111">
        <v>3</v>
      </c>
      <c r="K71" s="111">
        <v>2.7</v>
      </c>
      <c r="L71" s="111">
        <v>0</v>
      </c>
      <c r="M71" s="96">
        <f>IF(I71&gt;0,(10-(J71+K71)/2),0)</f>
        <v>7.15</v>
      </c>
      <c r="N71" s="97">
        <f t="shared" si="12"/>
        <v>8.55</v>
      </c>
      <c r="O71" s="68"/>
    </row>
    <row r="72" spans="1:15" ht="12.75">
      <c r="A72" s="68"/>
      <c r="B72" s="82">
        <v>63</v>
      </c>
      <c r="C72" s="171"/>
      <c r="D72" s="172" t="str">
        <f>VL!D72</f>
        <v>SQ.  B</v>
      </c>
      <c r="E72" s="172" t="str">
        <f>VL!E72</f>
        <v>PIEMONTE</v>
      </c>
      <c r="F72" s="179"/>
      <c r="G72" s="188"/>
      <c r="H72" s="172" t="str">
        <f>VL!H72</f>
        <v>GIORDANO  Cecilia</v>
      </c>
      <c r="I72" s="110">
        <v>0</v>
      </c>
      <c r="J72" s="111">
        <v>0</v>
      </c>
      <c r="K72" s="111">
        <v>0</v>
      </c>
      <c r="L72" s="111">
        <v>0</v>
      </c>
      <c r="M72" s="96">
        <f>IF(I72&gt;0,(10-(J72+K72)/2),0)</f>
        <v>0</v>
      </c>
      <c r="N72" s="97">
        <f t="shared" si="12"/>
        <v>0</v>
      </c>
      <c r="O72" s="68"/>
    </row>
    <row r="73" spans="1:15" ht="12.75">
      <c r="A73" s="68"/>
      <c r="B73" s="82">
        <v>64</v>
      </c>
      <c r="C73" s="171"/>
      <c r="D73" s="172" t="str">
        <f>VL!D73</f>
        <v>SQ.  B</v>
      </c>
      <c r="E73" s="172" t="str">
        <f>VL!E73</f>
        <v>PIEMONTE</v>
      </c>
      <c r="F73" s="179"/>
      <c r="G73" s="188"/>
      <c r="H73" s="172" t="str">
        <f>VL!H73</f>
        <v>GIORGI  Lucia</v>
      </c>
      <c r="I73" s="110">
        <v>2.2</v>
      </c>
      <c r="J73" s="111">
        <v>3.4</v>
      </c>
      <c r="K73" s="111">
        <v>3.2</v>
      </c>
      <c r="L73" s="111">
        <v>0</v>
      </c>
      <c r="M73" s="96">
        <f aca="true" t="shared" si="13" ref="M73:M79">IF(I73&gt;0,(10-(J73+K73)/2),0)</f>
        <v>6.7</v>
      </c>
      <c r="N73" s="97">
        <f t="shared" si="12"/>
        <v>8.9</v>
      </c>
      <c r="O73" s="68"/>
    </row>
    <row r="74" spans="1:15" ht="12.75">
      <c r="A74" s="68"/>
      <c r="B74" s="82">
        <v>65</v>
      </c>
      <c r="C74" s="171"/>
      <c r="D74" s="172" t="str">
        <f>VL!D74</f>
        <v>SQ.  B</v>
      </c>
      <c r="E74" s="172" t="str">
        <f>VL!E74</f>
        <v>PIEMONTE</v>
      </c>
      <c r="F74" s="179"/>
      <c r="G74" s="188"/>
      <c r="H74" s="172" t="str">
        <f>VL!H74</f>
        <v>MASSONE  Camilla</v>
      </c>
      <c r="I74" s="110">
        <v>0.8</v>
      </c>
      <c r="J74" s="111">
        <v>1.8</v>
      </c>
      <c r="K74" s="111">
        <v>2</v>
      </c>
      <c r="L74" s="111">
        <v>0</v>
      </c>
      <c r="M74" s="96">
        <f t="shared" si="13"/>
        <v>8.1</v>
      </c>
      <c r="N74" s="97">
        <f t="shared" si="12"/>
        <v>8.9</v>
      </c>
      <c r="O74" s="68"/>
    </row>
    <row r="75" spans="1:15" ht="12.75">
      <c r="A75" s="68"/>
      <c r="B75" s="82">
        <v>66</v>
      </c>
      <c r="C75" s="171"/>
      <c r="D75" s="172" t="str">
        <f>VL!D75</f>
        <v>SQ.  B</v>
      </c>
      <c r="E75" s="172" t="str">
        <f>VL!E75</f>
        <v>PIEMONTE</v>
      </c>
      <c r="F75" s="179"/>
      <c r="G75" s="188"/>
      <c r="H75" s="172" t="str">
        <f>VL!H75</f>
        <v>PAVANELLO  Desirè</v>
      </c>
      <c r="I75" s="110">
        <v>0</v>
      </c>
      <c r="J75" s="111">
        <v>0</v>
      </c>
      <c r="K75" s="111">
        <v>0</v>
      </c>
      <c r="L75" s="111">
        <v>0</v>
      </c>
      <c r="M75" s="96">
        <f t="shared" si="13"/>
        <v>0</v>
      </c>
      <c r="N75" s="97">
        <f t="shared" si="12"/>
        <v>0</v>
      </c>
      <c r="O75" s="68"/>
    </row>
    <row r="76" spans="1:15" ht="12.75">
      <c r="A76" s="68"/>
      <c r="B76" s="82">
        <v>67</v>
      </c>
      <c r="C76" s="171"/>
      <c r="D76" s="172" t="str">
        <f>VL!D76</f>
        <v>SQ.  B</v>
      </c>
      <c r="E76" s="172" t="str">
        <f>VL!E76</f>
        <v>PIEMONTE</v>
      </c>
      <c r="F76" s="179"/>
      <c r="G76" s="188"/>
      <c r="H76" s="172" t="str">
        <f>VL!H76</f>
        <v>VIVIANO  Giulia</v>
      </c>
      <c r="I76" s="110">
        <v>1.6</v>
      </c>
      <c r="J76" s="111">
        <v>2.1</v>
      </c>
      <c r="K76" s="111">
        <v>2.3</v>
      </c>
      <c r="L76" s="111">
        <v>0</v>
      </c>
      <c r="M76" s="96">
        <f t="shared" si="13"/>
        <v>7.8</v>
      </c>
      <c r="N76" s="97">
        <f t="shared" si="12"/>
        <v>9.4</v>
      </c>
      <c r="O76" s="68"/>
    </row>
    <row r="77" spans="1:15" ht="12.75">
      <c r="A77" s="68"/>
      <c r="B77" s="82">
        <v>68</v>
      </c>
      <c r="C77" s="171"/>
      <c r="D77" s="172" t="str">
        <f>VL!D77</f>
        <v>SQ.  B</v>
      </c>
      <c r="E77" s="172" t="str">
        <f>VL!E77</f>
        <v>PIEMONTE</v>
      </c>
      <c r="F77" s="179"/>
      <c r="G77" s="188"/>
      <c r="H77" s="172" t="str">
        <f>VL!H77</f>
        <v> </v>
      </c>
      <c r="I77" s="110">
        <v>0</v>
      </c>
      <c r="J77" s="111">
        <v>0</v>
      </c>
      <c r="K77" s="111">
        <v>0</v>
      </c>
      <c r="L77" s="111">
        <v>0</v>
      </c>
      <c r="M77" s="96">
        <f t="shared" si="13"/>
        <v>0</v>
      </c>
      <c r="N77" s="97">
        <f t="shared" si="12"/>
        <v>0</v>
      </c>
      <c r="O77" s="68"/>
    </row>
    <row r="78" spans="1:15" ht="12.75">
      <c r="A78" s="68"/>
      <c r="B78" s="82">
        <v>69</v>
      </c>
      <c r="C78" s="171"/>
      <c r="D78" s="172" t="str">
        <f>VL!D78</f>
        <v>SQ.  B</v>
      </c>
      <c r="E78" s="172" t="str">
        <f>VL!E78</f>
        <v>PIEMONTE</v>
      </c>
      <c r="F78" s="179"/>
      <c r="G78" s="188"/>
      <c r="H78" s="172" t="str">
        <f>VL!H78</f>
        <v> </v>
      </c>
      <c r="I78" s="110">
        <v>0</v>
      </c>
      <c r="J78" s="111">
        <v>0</v>
      </c>
      <c r="K78" s="111">
        <v>0</v>
      </c>
      <c r="L78" s="111">
        <v>0</v>
      </c>
      <c r="M78" s="96">
        <f t="shared" si="13"/>
        <v>0</v>
      </c>
      <c r="N78" s="97">
        <f t="shared" si="12"/>
        <v>0</v>
      </c>
      <c r="O78" s="68"/>
    </row>
    <row r="79" spans="1:15" ht="12.75">
      <c r="A79" s="68"/>
      <c r="B79" s="94">
        <v>70</v>
      </c>
      <c r="C79" s="193"/>
      <c r="D79" s="192" t="str">
        <f>VL!D79</f>
        <v>SQ.  B</v>
      </c>
      <c r="E79" s="192" t="str">
        <f>VL!E79</f>
        <v>PIEMONTE</v>
      </c>
      <c r="F79" s="184"/>
      <c r="G79" s="189"/>
      <c r="H79" s="192" t="str">
        <f>VL!H79</f>
        <v> </v>
      </c>
      <c r="I79" s="112">
        <v>0</v>
      </c>
      <c r="J79" s="113">
        <v>0</v>
      </c>
      <c r="K79" s="113">
        <v>0</v>
      </c>
      <c r="L79" s="113">
        <v>0</v>
      </c>
      <c r="M79" s="98">
        <f t="shared" si="13"/>
        <v>0</v>
      </c>
      <c r="N79" s="99">
        <f t="shared" si="12"/>
        <v>0</v>
      </c>
      <c r="O79" s="68"/>
    </row>
    <row r="80" spans="1:15" s="16" customFormat="1" ht="6" customHeight="1">
      <c r="A80" s="69"/>
      <c r="B80" s="78"/>
      <c r="C80" s="70"/>
      <c r="D80" s="71"/>
      <c r="E80" s="72"/>
      <c r="F80" s="71"/>
      <c r="G80" s="73"/>
      <c r="H80" s="118"/>
      <c r="I80" s="74"/>
      <c r="J80" s="75"/>
      <c r="K80" s="75"/>
      <c r="L80" s="75"/>
      <c r="M80" s="76"/>
      <c r="N80" s="76"/>
      <c r="O80" s="69"/>
    </row>
  </sheetData>
  <sheetProtection/>
  <mergeCells count="1">
    <mergeCell ref="C1:E1"/>
  </mergeCells>
  <printOptions gridLines="1"/>
  <pageMargins left="0.3937007874015748" right="0.1968503937007874" top="0.984251968503937" bottom="0.984251968503937" header="0.5118110236220472" footer="0.5118110236220472"/>
  <pageSetup horizontalDpi="150" verticalDpi="15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O80"/>
  <sheetViews>
    <sheetView workbookViewId="0" topLeftCell="A1">
      <pane ySplit="2" topLeftCell="BM57" activePane="bottomLeft" state="frozen"/>
      <selection pane="topLeft" activeCell="M5" sqref="M5"/>
      <selection pane="bottomLeft" activeCell="L73" sqref="L73"/>
    </sheetView>
  </sheetViews>
  <sheetFormatPr defaultColWidth="9.140625" defaultRowHeight="12.75"/>
  <cols>
    <col min="1" max="1" width="1.57421875" style="9" customWidth="1"/>
    <col min="2" max="2" width="3.00390625" style="80" bestFit="1" customWidth="1"/>
    <col min="3" max="3" width="5.57421875" style="22" customWidth="1"/>
    <col min="4" max="4" width="8.7109375" style="23" customWidth="1"/>
    <col min="5" max="5" width="18.421875" style="4" customWidth="1"/>
    <col min="6" max="6" width="3.57421875" style="23" customWidth="1"/>
    <col min="7" max="7" width="3.57421875" style="62" customWidth="1"/>
    <col min="8" max="8" width="23.8515625" style="119" customWidth="1"/>
    <col min="9" max="9" width="9.140625" style="1" customWidth="1"/>
    <col min="10" max="11" width="6.7109375" style="9" customWidth="1"/>
    <col min="12" max="12" width="7.7109375" style="9" customWidth="1"/>
    <col min="13" max="14" width="10.28125" style="9" bestFit="1" customWidth="1"/>
    <col min="15" max="15" width="1.57421875" style="9" customWidth="1"/>
    <col min="16" max="16384" width="9.140625" style="9" customWidth="1"/>
  </cols>
  <sheetData>
    <row r="1" spans="1:15" ht="30" customHeight="1">
      <c r="A1" s="68"/>
      <c r="B1" s="77"/>
      <c r="C1" s="212" t="s">
        <v>28</v>
      </c>
      <c r="D1" s="213"/>
      <c r="E1" s="213"/>
      <c r="F1" s="25"/>
      <c r="G1" s="61"/>
      <c r="H1" s="117"/>
      <c r="I1" s="26"/>
      <c r="J1" s="27"/>
      <c r="K1" s="27"/>
      <c r="L1" s="27"/>
      <c r="M1" s="28"/>
      <c r="N1" s="28"/>
      <c r="O1" s="68"/>
    </row>
    <row r="2" spans="1:15" ht="13.5" customHeight="1">
      <c r="A2" s="68"/>
      <c r="B2" s="103" t="s">
        <v>3</v>
      </c>
      <c r="C2" s="103" t="s">
        <v>11</v>
      </c>
      <c r="D2" s="104" t="s">
        <v>7</v>
      </c>
      <c r="E2" s="103" t="s">
        <v>7</v>
      </c>
      <c r="F2" s="104" t="s">
        <v>7</v>
      </c>
      <c r="G2" s="105" t="s">
        <v>24</v>
      </c>
      <c r="H2" s="103" t="s">
        <v>2</v>
      </c>
      <c r="I2" s="67" t="s">
        <v>13</v>
      </c>
      <c r="J2" s="107" t="s">
        <v>0</v>
      </c>
      <c r="K2" s="107" t="s">
        <v>1</v>
      </c>
      <c r="L2" s="116" t="s">
        <v>5</v>
      </c>
      <c r="M2" s="106" t="s">
        <v>12</v>
      </c>
      <c r="N2" s="66" t="s">
        <v>4</v>
      </c>
      <c r="O2" s="68"/>
    </row>
    <row r="3" spans="1:15" s="16" customFormat="1" ht="6" customHeight="1">
      <c r="A3" s="69"/>
      <c r="B3" s="78"/>
      <c r="C3" s="70"/>
      <c r="D3" s="71"/>
      <c r="E3" s="72"/>
      <c r="F3" s="71"/>
      <c r="G3" s="73"/>
      <c r="H3" s="118"/>
      <c r="I3" s="74"/>
      <c r="J3" s="75"/>
      <c r="K3" s="75"/>
      <c r="L3" s="75"/>
      <c r="M3" s="76"/>
      <c r="N3" s="76"/>
      <c r="O3" s="69"/>
    </row>
    <row r="4" spans="1:15" ht="12.75">
      <c r="A4" s="68"/>
      <c r="B4" s="81">
        <v>1</v>
      </c>
      <c r="C4" s="168"/>
      <c r="D4" s="168" t="str">
        <f>VL!D4</f>
        <v>SQ.  A</v>
      </c>
      <c r="E4" s="168" t="str">
        <f>VL!E4</f>
        <v>LOMBARDIA</v>
      </c>
      <c r="F4" s="168"/>
      <c r="G4" s="168"/>
      <c r="H4" s="168" t="str">
        <f>VL!H4</f>
        <v>DEL MAR PEREZ  Maria</v>
      </c>
      <c r="I4" s="108">
        <v>0</v>
      </c>
      <c r="J4" s="109">
        <v>0</v>
      </c>
      <c r="K4" s="109">
        <v>0</v>
      </c>
      <c r="L4" s="109">
        <v>0</v>
      </c>
      <c r="M4" s="95">
        <f>IF(I4&gt;0,(10-(J4+K4)/2),0)</f>
        <v>0</v>
      </c>
      <c r="N4" s="101">
        <f aca="true" t="shared" si="0" ref="N4:N13">I4+M4-L4</f>
        <v>0</v>
      </c>
      <c r="O4" s="68"/>
    </row>
    <row r="5" spans="1:15" ht="12.75">
      <c r="A5" s="68"/>
      <c r="B5" s="82">
        <v>2</v>
      </c>
      <c r="C5" s="172"/>
      <c r="D5" s="172" t="str">
        <f>VL!D5</f>
        <v>SQ.  A</v>
      </c>
      <c r="E5" s="172" t="str">
        <f>VL!E5</f>
        <v>LOMBARDIA</v>
      </c>
      <c r="F5" s="172"/>
      <c r="G5" s="172"/>
      <c r="H5" s="172" t="str">
        <f>VL!H5</f>
        <v>MIHALCEA  Codrina</v>
      </c>
      <c r="I5" s="110">
        <v>3.6</v>
      </c>
      <c r="J5" s="111">
        <v>1.8</v>
      </c>
      <c r="K5" s="111">
        <v>1.8</v>
      </c>
      <c r="L5" s="111">
        <v>0</v>
      </c>
      <c r="M5" s="96">
        <f>IF(I5&gt;0,(10-(J5+K5)/2),0)</f>
        <v>8.2</v>
      </c>
      <c r="N5" s="97">
        <f t="shared" si="0"/>
        <v>11.799999999999999</v>
      </c>
      <c r="O5" s="68"/>
    </row>
    <row r="6" spans="1:15" ht="12.75">
      <c r="A6" s="68"/>
      <c r="B6" s="82">
        <v>3</v>
      </c>
      <c r="C6" s="171"/>
      <c r="D6" s="172" t="str">
        <f>VL!D6</f>
        <v>SQ.  A</v>
      </c>
      <c r="E6" s="172" t="str">
        <f>VL!E6</f>
        <v>LOMBARDIA</v>
      </c>
      <c r="F6" s="88"/>
      <c r="G6" s="90"/>
      <c r="H6" s="172" t="str">
        <f>VL!H6</f>
        <v>PIGNATTI  Alessia</v>
      </c>
      <c r="I6" s="110">
        <v>3.9</v>
      </c>
      <c r="J6" s="111">
        <v>1.2</v>
      </c>
      <c r="K6" s="111">
        <v>1.5</v>
      </c>
      <c r="L6" s="111">
        <v>0</v>
      </c>
      <c r="M6" s="96">
        <f>IF(I6&gt;0,(10-(J6+K6)/2),0)</f>
        <v>8.65</v>
      </c>
      <c r="N6" s="97">
        <f t="shared" si="0"/>
        <v>12.55</v>
      </c>
      <c r="O6" s="68"/>
    </row>
    <row r="7" spans="1:15" ht="12.75">
      <c r="A7" s="68"/>
      <c r="B7" s="82">
        <v>4</v>
      </c>
      <c r="C7" s="171"/>
      <c r="D7" s="172" t="str">
        <f>VL!D7</f>
        <v>SQ.  A</v>
      </c>
      <c r="E7" s="172" t="str">
        <f>VL!E7</f>
        <v>LOMBARDIA</v>
      </c>
      <c r="F7" s="88"/>
      <c r="G7" s="90"/>
      <c r="H7" s="172" t="str">
        <f>VL!H7</f>
        <v>RATTI  Bianca</v>
      </c>
      <c r="I7" s="110">
        <v>4</v>
      </c>
      <c r="J7" s="111">
        <v>1.7</v>
      </c>
      <c r="K7" s="111">
        <v>1.8</v>
      </c>
      <c r="L7" s="111">
        <v>0</v>
      </c>
      <c r="M7" s="96">
        <f aca="true" t="shared" si="1" ref="M7:M13">IF(I7&gt;0,(10-(J7+K7)/2),0)</f>
        <v>8.25</v>
      </c>
      <c r="N7" s="97">
        <f t="shared" si="0"/>
        <v>12.25</v>
      </c>
      <c r="O7" s="68"/>
    </row>
    <row r="8" spans="1:15" ht="12.75">
      <c r="A8" s="68"/>
      <c r="B8" s="82">
        <v>5</v>
      </c>
      <c r="C8" s="171"/>
      <c r="D8" s="172" t="str">
        <f>VL!D8</f>
        <v>SQ.  A</v>
      </c>
      <c r="E8" s="172" t="str">
        <f>VL!E8</f>
        <v>LOMBARDIA</v>
      </c>
      <c r="F8" s="88"/>
      <c r="G8" s="90"/>
      <c r="H8" s="172" t="str">
        <f>VL!H8</f>
        <v>SCACCABAROZZI  Giulia</v>
      </c>
      <c r="I8" s="110">
        <v>4.1</v>
      </c>
      <c r="J8" s="111">
        <v>2.5</v>
      </c>
      <c r="K8" s="111">
        <v>2.4</v>
      </c>
      <c r="L8" s="111">
        <v>0</v>
      </c>
      <c r="M8" s="96">
        <f t="shared" si="1"/>
        <v>7.55</v>
      </c>
      <c r="N8" s="97">
        <f t="shared" si="0"/>
        <v>11.649999999999999</v>
      </c>
      <c r="O8" s="68"/>
    </row>
    <row r="9" spans="1:15" ht="12.75">
      <c r="A9" s="68"/>
      <c r="B9" s="83">
        <v>6</v>
      </c>
      <c r="C9" s="171"/>
      <c r="D9" s="172" t="str">
        <f>VL!D9</f>
        <v>SQ.  A</v>
      </c>
      <c r="E9" s="172" t="str">
        <f>VL!E9</f>
        <v>LOMBARDIA</v>
      </c>
      <c r="F9" s="88"/>
      <c r="G9" s="90"/>
      <c r="H9" s="172" t="str">
        <f>VL!H9</f>
        <v>SERA  Alessia</v>
      </c>
      <c r="I9" s="110">
        <v>4.3</v>
      </c>
      <c r="J9" s="111">
        <v>2.6</v>
      </c>
      <c r="K9" s="111">
        <v>3.2</v>
      </c>
      <c r="L9" s="111">
        <v>0</v>
      </c>
      <c r="M9" s="96">
        <f t="shared" si="1"/>
        <v>7.1</v>
      </c>
      <c r="N9" s="97">
        <f t="shared" si="0"/>
        <v>11.399999999999999</v>
      </c>
      <c r="O9" s="68"/>
    </row>
    <row r="10" spans="1:15" ht="12.75">
      <c r="A10" s="68"/>
      <c r="B10" s="82">
        <v>7</v>
      </c>
      <c r="C10" s="171"/>
      <c r="D10" s="172" t="str">
        <f>VL!D10</f>
        <v>SQ.  A</v>
      </c>
      <c r="E10" s="172" t="str">
        <f>VL!E10</f>
        <v>LOMBARDIA</v>
      </c>
      <c r="F10" s="88"/>
      <c r="G10" s="90"/>
      <c r="H10" s="172" t="str">
        <f>VL!H10</f>
        <v>VENTURA  Laura</v>
      </c>
      <c r="I10" s="110">
        <v>0</v>
      </c>
      <c r="J10" s="111">
        <v>0</v>
      </c>
      <c r="K10" s="111">
        <v>0</v>
      </c>
      <c r="L10" s="111">
        <v>0</v>
      </c>
      <c r="M10" s="96">
        <f t="shared" si="1"/>
        <v>0</v>
      </c>
      <c r="N10" s="97">
        <f t="shared" si="0"/>
        <v>0</v>
      </c>
      <c r="O10" s="68"/>
    </row>
    <row r="11" spans="1:15" ht="12.75">
      <c r="A11" s="68"/>
      <c r="B11" s="82">
        <v>8</v>
      </c>
      <c r="C11" s="171"/>
      <c r="D11" s="172" t="str">
        <f>VL!D11</f>
        <v>SQ.  A</v>
      </c>
      <c r="E11" s="172" t="str">
        <f>VL!E11</f>
        <v>LOMBARDIA</v>
      </c>
      <c r="F11" s="88"/>
      <c r="G11" s="90"/>
      <c r="H11" s="172" t="str">
        <f>VL!H11</f>
        <v>VOLPI  Valentina</v>
      </c>
      <c r="I11" s="110">
        <v>4.5</v>
      </c>
      <c r="J11" s="111">
        <v>3.7</v>
      </c>
      <c r="K11" s="111">
        <v>3.7</v>
      </c>
      <c r="L11" s="111">
        <v>0</v>
      </c>
      <c r="M11" s="96">
        <f t="shared" si="1"/>
        <v>6.3</v>
      </c>
      <c r="N11" s="97">
        <f t="shared" si="0"/>
        <v>10.8</v>
      </c>
      <c r="O11" s="68"/>
    </row>
    <row r="12" spans="1:15" ht="12.75">
      <c r="A12" s="68"/>
      <c r="B12" s="82">
        <v>9</v>
      </c>
      <c r="C12" s="171"/>
      <c r="D12" s="172" t="str">
        <f>VL!D12</f>
        <v>SQ.  A</v>
      </c>
      <c r="E12" s="172" t="str">
        <f>VL!E12</f>
        <v>LOMBARDIA</v>
      </c>
      <c r="F12" s="88"/>
      <c r="G12" s="90"/>
      <c r="H12" s="172"/>
      <c r="I12" s="110">
        <v>0</v>
      </c>
      <c r="J12" s="111">
        <v>0</v>
      </c>
      <c r="K12" s="111">
        <v>0</v>
      </c>
      <c r="L12" s="111">
        <v>0</v>
      </c>
      <c r="M12" s="96">
        <f t="shared" si="1"/>
        <v>0</v>
      </c>
      <c r="N12" s="97">
        <f t="shared" si="0"/>
        <v>0</v>
      </c>
      <c r="O12" s="68"/>
    </row>
    <row r="13" spans="1:15" ht="12.75">
      <c r="A13" s="68"/>
      <c r="B13" s="84">
        <v>10</v>
      </c>
      <c r="C13" s="193"/>
      <c r="D13" s="192" t="str">
        <f>VL!D13</f>
        <v>SQ.  A</v>
      </c>
      <c r="E13" s="192" t="str">
        <f>VL!E13</f>
        <v>LOMBARDIA</v>
      </c>
      <c r="F13" s="91"/>
      <c r="G13" s="93"/>
      <c r="H13" s="192"/>
      <c r="I13" s="112">
        <v>0</v>
      </c>
      <c r="J13" s="113">
        <v>0</v>
      </c>
      <c r="K13" s="113">
        <v>0</v>
      </c>
      <c r="L13" s="113">
        <v>0</v>
      </c>
      <c r="M13" s="98">
        <f t="shared" si="1"/>
        <v>0</v>
      </c>
      <c r="N13" s="99">
        <f t="shared" si="0"/>
        <v>0</v>
      </c>
      <c r="O13" s="68"/>
    </row>
    <row r="14" spans="1:15" s="16" customFormat="1" ht="6" customHeight="1">
      <c r="A14" s="69"/>
      <c r="B14" s="78"/>
      <c r="C14" s="70"/>
      <c r="D14" s="71"/>
      <c r="E14" s="72"/>
      <c r="F14" s="71"/>
      <c r="G14" s="73"/>
      <c r="H14" s="118"/>
      <c r="I14" s="74"/>
      <c r="J14" s="75"/>
      <c r="K14" s="75"/>
      <c r="L14" s="75"/>
      <c r="M14" s="76"/>
      <c r="N14" s="76"/>
      <c r="O14" s="69"/>
    </row>
    <row r="15" spans="1:15" ht="12.75">
      <c r="A15" s="68"/>
      <c r="B15" s="81">
        <v>11</v>
      </c>
      <c r="C15" s="168"/>
      <c r="D15" s="168" t="str">
        <f>VL!D15</f>
        <v>SQ.  B</v>
      </c>
      <c r="E15" s="168" t="str">
        <f>VL!E15</f>
        <v>LOMBARDIA</v>
      </c>
      <c r="F15" s="168"/>
      <c r="G15" s="168"/>
      <c r="H15" s="168" t="str">
        <f>VL!H15</f>
        <v>AMATO  POLITO  Chiara</v>
      </c>
      <c r="I15" s="108">
        <v>3.7</v>
      </c>
      <c r="J15" s="109">
        <v>2.1</v>
      </c>
      <c r="K15" s="109">
        <v>2.2</v>
      </c>
      <c r="L15" s="109">
        <v>0</v>
      </c>
      <c r="M15" s="95">
        <f>IF(I15&gt;0,(10-(J15+K15)/2),0)</f>
        <v>7.85</v>
      </c>
      <c r="N15" s="101">
        <f aca="true" t="shared" si="2" ref="N15:N24">I15+M15-L15</f>
        <v>11.55</v>
      </c>
      <c r="O15" s="68"/>
    </row>
    <row r="16" spans="1:15" ht="12.75">
      <c r="A16" s="68"/>
      <c r="B16" s="82">
        <v>12</v>
      </c>
      <c r="C16" s="172"/>
      <c r="D16" s="172" t="str">
        <f>VL!D16</f>
        <v>SQ.  B</v>
      </c>
      <c r="E16" s="172" t="str">
        <f>VL!E16</f>
        <v>LOMBARDIA</v>
      </c>
      <c r="F16" s="172"/>
      <c r="G16" s="172"/>
      <c r="H16" s="172" t="str">
        <f>VL!H16</f>
        <v>BELLI  Francesca</v>
      </c>
      <c r="I16" s="110">
        <v>0</v>
      </c>
      <c r="J16" s="111">
        <v>0</v>
      </c>
      <c r="K16" s="111">
        <v>0</v>
      </c>
      <c r="L16" s="111">
        <v>0</v>
      </c>
      <c r="M16" s="96">
        <f>IF(I16&gt;0,(10-(J16+K16)/2),0)</f>
        <v>0</v>
      </c>
      <c r="N16" s="97">
        <f t="shared" si="2"/>
        <v>0</v>
      </c>
      <c r="O16" s="68"/>
    </row>
    <row r="17" spans="1:15" ht="12.75">
      <c r="A17" s="68"/>
      <c r="B17" s="82">
        <v>13</v>
      </c>
      <c r="C17" s="171"/>
      <c r="D17" s="172" t="str">
        <f>VL!D17</f>
        <v>SQ.  B</v>
      </c>
      <c r="E17" s="172" t="str">
        <f>VL!E17</f>
        <v>LOMBARDIA</v>
      </c>
      <c r="F17" s="88"/>
      <c r="G17" s="90"/>
      <c r="H17" s="172" t="str">
        <f>VL!H17</f>
        <v>CESARIS  Martina</v>
      </c>
      <c r="I17" s="110">
        <v>3</v>
      </c>
      <c r="J17" s="111">
        <v>1.9</v>
      </c>
      <c r="K17" s="111">
        <v>2.1</v>
      </c>
      <c r="L17" s="111">
        <v>0</v>
      </c>
      <c r="M17" s="96">
        <f>IF(I17&gt;0,(10-(J17+K17)/2),0)</f>
        <v>8</v>
      </c>
      <c r="N17" s="97">
        <f t="shared" si="2"/>
        <v>11</v>
      </c>
      <c r="O17" s="68"/>
    </row>
    <row r="18" spans="1:15" ht="12.75">
      <c r="A18" s="68"/>
      <c r="B18" s="82">
        <v>14</v>
      </c>
      <c r="C18" s="171"/>
      <c r="D18" s="172" t="str">
        <f>VL!D18</f>
        <v>SQ.  B</v>
      </c>
      <c r="E18" s="172" t="str">
        <f>VL!E18</f>
        <v>LOMBARDIA</v>
      </c>
      <c r="F18" s="88"/>
      <c r="G18" s="90"/>
      <c r="H18" s="172" t="str">
        <f>VL!H18</f>
        <v>CHIODA  Chiara</v>
      </c>
      <c r="I18" s="110">
        <v>3.3</v>
      </c>
      <c r="J18" s="111">
        <v>3.8</v>
      </c>
      <c r="K18" s="111">
        <v>3.8</v>
      </c>
      <c r="L18" s="111">
        <v>0</v>
      </c>
      <c r="M18" s="96">
        <f aca="true" t="shared" si="3" ref="M18:M24">IF(I18&gt;0,(10-(J18+K18)/2),0)</f>
        <v>6.2</v>
      </c>
      <c r="N18" s="97">
        <f t="shared" si="2"/>
        <v>9.5</v>
      </c>
      <c r="O18" s="68"/>
    </row>
    <row r="19" spans="1:15" ht="12.75">
      <c r="A19" s="68"/>
      <c r="B19" s="82">
        <v>15</v>
      </c>
      <c r="C19" s="171"/>
      <c r="D19" s="172" t="str">
        <f>VL!D19</f>
        <v>SQ.  B</v>
      </c>
      <c r="E19" s="172" t="str">
        <f>VL!E19</f>
        <v>LOMBARDIA</v>
      </c>
      <c r="F19" s="88"/>
      <c r="G19" s="90"/>
      <c r="H19" s="172" t="str">
        <f>VL!H19</f>
        <v>MAZZOLA  Giada</v>
      </c>
      <c r="I19" s="110">
        <v>3</v>
      </c>
      <c r="J19" s="111">
        <v>2.9</v>
      </c>
      <c r="K19" s="111">
        <v>2.5</v>
      </c>
      <c r="L19" s="111">
        <v>0</v>
      </c>
      <c r="M19" s="96">
        <f t="shared" si="3"/>
        <v>7.3</v>
      </c>
      <c r="N19" s="97">
        <f t="shared" si="2"/>
        <v>10.3</v>
      </c>
      <c r="O19" s="68"/>
    </row>
    <row r="20" spans="1:15" ht="12.75">
      <c r="A20" s="68"/>
      <c r="B20" s="83">
        <v>16</v>
      </c>
      <c r="C20" s="171"/>
      <c r="D20" s="172" t="str">
        <f>VL!D20</f>
        <v>SQ.  B</v>
      </c>
      <c r="E20" s="172" t="str">
        <f>VL!E20</f>
        <v>LOMBARDIA</v>
      </c>
      <c r="F20" s="88"/>
      <c r="G20" s="90"/>
      <c r="H20" s="172" t="str">
        <f>VL!H20</f>
        <v>PILENGA  Martina</v>
      </c>
      <c r="I20" s="110">
        <v>0</v>
      </c>
      <c r="J20" s="111">
        <v>0</v>
      </c>
      <c r="K20" s="111">
        <v>0</v>
      </c>
      <c r="L20" s="111">
        <v>0</v>
      </c>
      <c r="M20" s="96">
        <f t="shared" si="3"/>
        <v>0</v>
      </c>
      <c r="N20" s="97">
        <f t="shared" si="2"/>
        <v>0</v>
      </c>
      <c r="O20" s="68"/>
    </row>
    <row r="21" spans="1:15" ht="12.75">
      <c r="A21" s="68"/>
      <c r="B21" s="82">
        <v>17</v>
      </c>
      <c r="C21" s="171"/>
      <c r="D21" s="172" t="str">
        <f>VL!D21</f>
        <v>SQ.  B</v>
      </c>
      <c r="E21" s="172" t="str">
        <f>VL!E21</f>
        <v>LOMBARDIA</v>
      </c>
      <c r="F21" s="88"/>
      <c r="G21" s="90"/>
      <c r="H21" s="172" t="str">
        <f>VL!H21</f>
        <v>SALVI  Alice</v>
      </c>
      <c r="I21" s="110">
        <v>4.1</v>
      </c>
      <c r="J21" s="111">
        <v>2.2</v>
      </c>
      <c r="K21" s="111">
        <v>2.4</v>
      </c>
      <c r="L21" s="111">
        <v>0</v>
      </c>
      <c r="M21" s="96">
        <f t="shared" si="3"/>
        <v>7.7</v>
      </c>
      <c r="N21" s="97">
        <f t="shared" si="2"/>
        <v>11.8</v>
      </c>
      <c r="O21" s="68"/>
    </row>
    <row r="22" spans="1:15" ht="12.75">
      <c r="A22" s="68"/>
      <c r="B22" s="82">
        <v>18</v>
      </c>
      <c r="C22" s="171"/>
      <c r="D22" s="172" t="str">
        <f>VL!D22</f>
        <v>SQ.  B</v>
      </c>
      <c r="E22" s="172" t="str">
        <f>VL!E22</f>
        <v>LOMBARDIA</v>
      </c>
      <c r="F22" s="88"/>
      <c r="G22" s="90"/>
      <c r="H22" s="172" t="str">
        <f>VL!H22</f>
        <v>VASSENA  Vittoria</v>
      </c>
      <c r="I22" s="110">
        <v>3.5</v>
      </c>
      <c r="J22" s="111">
        <v>2.1</v>
      </c>
      <c r="K22" s="111">
        <v>2.1</v>
      </c>
      <c r="L22" s="111">
        <v>0</v>
      </c>
      <c r="M22" s="96">
        <f t="shared" si="3"/>
        <v>7.9</v>
      </c>
      <c r="N22" s="97">
        <f t="shared" si="2"/>
        <v>11.4</v>
      </c>
      <c r="O22" s="68"/>
    </row>
    <row r="23" spans="1:15" ht="12.75">
      <c r="A23" s="68"/>
      <c r="B23" s="82">
        <v>19</v>
      </c>
      <c r="C23" s="171"/>
      <c r="D23" s="172" t="str">
        <f>VL!D23</f>
        <v>SQ.  B</v>
      </c>
      <c r="E23" s="172" t="str">
        <f>VL!E23</f>
        <v>LOMBARDIA</v>
      </c>
      <c r="F23" s="88"/>
      <c r="G23" s="90"/>
      <c r="H23" s="172"/>
      <c r="I23" s="110">
        <v>0</v>
      </c>
      <c r="J23" s="111">
        <v>0</v>
      </c>
      <c r="K23" s="111">
        <v>0</v>
      </c>
      <c r="L23" s="111">
        <v>0</v>
      </c>
      <c r="M23" s="96">
        <f t="shared" si="3"/>
        <v>0</v>
      </c>
      <c r="N23" s="97">
        <f t="shared" si="2"/>
        <v>0</v>
      </c>
      <c r="O23" s="68"/>
    </row>
    <row r="24" spans="1:15" ht="12.75">
      <c r="A24" s="68"/>
      <c r="B24" s="84">
        <v>20</v>
      </c>
      <c r="C24" s="193"/>
      <c r="D24" s="192" t="str">
        <f>VL!D24</f>
        <v>SQ.  B</v>
      </c>
      <c r="E24" s="192" t="str">
        <f>VL!E24</f>
        <v>LOMBARDIA</v>
      </c>
      <c r="F24" s="91"/>
      <c r="G24" s="93"/>
      <c r="H24" s="192"/>
      <c r="I24" s="112">
        <v>0</v>
      </c>
      <c r="J24" s="113">
        <v>0</v>
      </c>
      <c r="K24" s="113">
        <v>0</v>
      </c>
      <c r="L24" s="113">
        <v>0</v>
      </c>
      <c r="M24" s="98">
        <f t="shared" si="3"/>
        <v>0</v>
      </c>
      <c r="N24" s="99">
        <f t="shared" si="2"/>
        <v>0</v>
      </c>
      <c r="O24" s="68"/>
    </row>
    <row r="25" spans="1:15" s="16" customFormat="1" ht="6" customHeight="1">
      <c r="A25" s="69"/>
      <c r="B25" s="78"/>
      <c r="C25" s="70"/>
      <c r="D25" s="71"/>
      <c r="E25" s="72"/>
      <c r="F25" s="71"/>
      <c r="G25" s="73"/>
      <c r="H25" s="118"/>
      <c r="I25" s="74"/>
      <c r="J25" s="75"/>
      <c r="K25" s="75"/>
      <c r="L25" s="75"/>
      <c r="M25" s="76"/>
      <c r="N25" s="76"/>
      <c r="O25" s="69"/>
    </row>
    <row r="26" spans="1:15" ht="12.75">
      <c r="A26" s="68"/>
      <c r="B26" s="81">
        <v>21</v>
      </c>
      <c r="C26" s="168"/>
      <c r="D26" s="168">
        <f>VL!D26</f>
        <v>0</v>
      </c>
      <c r="E26" s="168" t="str">
        <f>VL!E26</f>
        <v>LIGURIA</v>
      </c>
      <c r="F26" s="168"/>
      <c r="G26" s="168"/>
      <c r="H26" s="168" t="str">
        <f>VL!H26</f>
        <v>CELLA  Silvia</v>
      </c>
      <c r="I26" s="108">
        <v>3.9</v>
      </c>
      <c r="J26" s="109">
        <v>3.2</v>
      </c>
      <c r="K26" s="109">
        <v>3.5</v>
      </c>
      <c r="L26" s="109">
        <v>0</v>
      </c>
      <c r="M26" s="95">
        <f>IF(I26&gt;0,(10-(J26+K26)/2),0)</f>
        <v>6.65</v>
      </c>
      <c r="N26" s="101">
        <f aca="true" t="shared" si="4" ref="N26:N35">I26+M26-L26</f>
        <v>10.55</v>
      </c>
      <c r="O26" s="68"/>
    </row>
    <row r="27" spans="1:15" ht="12.75">
      <c r="A27" s="68"/>
      <c r="B27" s="82">
        <v>22</v>
      </c>
      <c r="C27" s="172"/>
      <c r="D27" s="172">
        <f>VL!D27</f>
        <v>0</v>
      </c>
      <c r="E27" s="172" t="str">
        <f>VL!E27</f>
        <v>LIGURIA</v>
      </c>
      <c r="F27" s="172"/>
      <c r="G27" s="172"/>
      <c r="H27" s="172" t="str">
        <f>VL!H27</f>
        <v>COSTA  Daniela</v>
      </c>
      <c r="I27" s="110">
        <v>2.1</v>
      </c>
      <c r="J27" s="111">
        <v>3</v>
      </c>
      <c r="K27" s="111">
        <v>3</v>
      </c>
      <c r="L27" s="111">
        <v>0</v>
      </c>
      <c r="M27" s="96">
        <f>IF(I27&gt;0,(6-(J27+K27)/2),0)</f>
        <v>3</v>
      </c>
      <c r="N27" s="97">
        <f t="shared" si="4"/>
        <v>5.1</v>
      </c>
      <c r="O27" s="68"/>
    </row>
    <row r="28" spans="1:15" ht="12.75">
      <c r="A28" s="68"/>
      <c r="B28" s="82">
        <v>23</v>
      </c>
      <c r="C28" s="171"/>
      <c r="D28" s="172">
        <f>VL!D28</f>
        <v>0</v>
      </c>
      <c r="E28" s="172" t="str">
        <f>VL!E28</f>
        <v>LIGURIA</v>
      </c>
      <c r="F28" s="179"/>
      <c r="G28" s="188"/>
      <c r="H28" s="172" t="str">
        <f>VL!H28</f>
        <v>DELLACA'  Giulia</v>
      </c>
      <c r="I28" s="110">
        <v>0</v>
      </c>
      <c r="J28" s="111">
        <v>0</v>
      </c>
      <c r="K28" s="111">
        <v>0</v>
      </c>
      <c r="L28" s="111">
        <v>0</v>
      </c>
      <c r="M28" s="96">
        <f>IF(I28&gt;0,(10-(J28+K28)/2),0)</f>
        <v>0</v>
      </c>
      <c r="N28" s="97">
        <f t="shared" si="4"/>
        <v>0</v>
      </c>
      <c r="O28" s="68"/>
    </row>
    <row r="29" spans="1:15" ht="12.75">
      <c r="A29" s="68"/>
      <c r="B29" s="82">
        <v>24</v>
      </c>
      <c r="C29" s="171"/>
      <c r="D29" s="172">
        <f>VL!D29</f>
        <v>0</v>
      </c>
      <c r="E29" s="172" t="str">
        <f>VL!E29</f>
        <v>LIGURIA</v>
      </c>
      <c r="F29" s="179"/>
      <c r="G29" s="188"/>
      <c r="H29" s="172" t="str">
        <f>VL!H29</f>
        <v>FRANCO  Jessica</v>
      </c>
      <c r="I29" s="110">
        <v>3.3</v>
      </c>
      <c r="J29" s="111">
        <v>2.6</v>
      </c>
      <c r="K29" s="111">
        <v>2.5</v>
      </c>
      <c r="L29" s="111">
        <v>0</v>
      </c>
      <c r="M29" s="96">
        <f aca="true" t="shared" si="5" ref="M29:M35">IF(I29&gt;0,(10-(J29+K29)/2),0)</f>
        <v>7.45</v>
      </c>
      <c r="N29" s="97">
        <f t="shared" si="4"/>
        <v>10.75</v>
      </c>
      <c r="O29" s="68"/>
    </row>
    <row r="30" spans="1:15" ht="12.75">
      <c r="A30" s="68"/>
      <c r="B30" s="82">
        <v>25</v>
      </c>
      <c r="C30" s="171"/>
      <c r="D30" s="172">
        <f>VL!D30</f>
        <v>0</v>
      </c>
      <c r="E30" s="172" t="str">
        <f>VL!E30</f>
        <v>LIGURIA</v>
      </c>
      <c r="F30" s="179"/>
      <c r="G30" s="188"/>
      <c r="H30" s="172" t="str">
        <f>VL!H30</f>
        <v>MALERBA  Federica</v>
      </c>
      <c r="I30" s="110">
        <v>3.5</v>
      </c>
      <c r="J30" s="111">
        <v>2.3</v>
      </c>
      <c r="K30" s="111">
        <v>2.3</v>
      </c>
      <c r="L30" s="111">
        <v>0</v>
      </c>
      <c r="M30" s="96">
        <f t="shared" si="5"/>
        <v>7.7</v>
      </c>
      <c r="N30" s="97">
        <f t="shared" si="4"/>
        <v>11.2</v>
      </c>
      <c r="O30" s="68"/>
    </row>
    <row r="31" spans="1:15" ht="12.75">
      <c r="A31" s="68"/>
      <c r="B31" s="83">
        <v>26</v>
      </c>
      <c r="C31" s="171"/>
      <c r="D31" s="172">
        <f>VL!D31</f>
        <v>0</v>
      </c>
      <c r="E31" s="172" t="str">
        <f>VL!E31</f>
        <v>LIGURIA</v>
      </c>
      <c r="F31" s="179"/>
      <c r="G31" s="188"/>
      <c r="H31" s="172" t="str">
        <f>VL!H31</f>
        <v>MASINI  Alice</v>
      </c>
      <c r="I31" s="110">
        <v>0</v>
      </c>
      <c r="J31" s="111">
        <v>0</v>
      </c>
      <c r="K31" s="111">
        <v>0</v>
      </c>
      <c r="L31" s="111">
        <v>0</v>
      </c>
      <c r="M31" s="96">
        <f t="shared" si="5"/>
        <v>0</v>
      </c>
      <c r="N31" s="97">
        <f t="shared" si="4"/>
        <v>0</v>
      </c>
      <c r="O31" s="68"/>
    </row>
    <row r="32" spans="1:15" ht="12.75">
      <c r="A32" s="68"/>
      <c r="B32" s="82">
        <v>27</v>
      </c>
      <c r="C32" s="171"/>
      <c r="D32" s="172">
        <f>VL!D32</f>
        <v>0</v>
      </c>
      <c r="E32" s="172" t="str">
        <f>VL!E32</f>
        <v>LIGURIA</v>
      </c>
      <c r="F32" s="179"/>
      <c r="G32" s="188"/>
      <c r="H32" s="172" t="str">
        <f>VL!H32</f>
        <v>VECCHIATO  Veronica</v>
      </c>
      <c r="I32" s="110">
        <v>4.3</v>
      </c>
      <c r="J32" s="111">
        <v>2</v>
      </c>
      <c r="K32" s="111">
        <v>2.2</v>
      </c>
      <c r="L32" s="111">
        <v>0</v>
      </c>
      <c r="M32" s="96">
        <f t="shared" si="5"/>
        <v>7.9</v>
      </c>
      <c r="N32" s="97">
        <f t="shared" si="4"/>
        <v>12.2</v>
      </c>
      <c r="O32" s="68"/>
    </row>
    <row r="33" spans="1:15" ht="12.75">
      <c r="A33" s="68"/>
      <c r="B33" s="82">
        <v>28</v>
      </c>
      <c r="C33" s="171"/>
      <c r="D33" s="172">
        <f>VL!D33</f>
        <v>0</v>
      </c>
      <c r="E33" s="172" t="str">
        <f>VL!E33</f>
        <v>LIGURIA</v>
      </c>
      <c r="F33" s="179"/>
      <c r="G33" s="188"/>
      <c r="H33" s="172" t="str">
        <f>VL!H33</f>
        <v> </v>
      </c>
      <c r="I33" s="110">
        <v>0</v>
      </c>
      <c r="J33" s="111">
        <v>0</v>
      </c>
      <c r="K33" s="111">
        <v>0</v>
      </c>
      <c r="L33" s="111">
        <v>0</v>
      </c>
      <c r="M33" s="96">
        <f t="shared" si="5"/>
        <v>0</v>
      </c>
      <c r="N33" s="97">
        <f t="shared" si="4"/>
        <v>0</v>
      </c>
      <c r="O33" s="68"/>
    </row>
    <row r="34" spans="1:15" ht="12.75">
      <c r="A34" s="68"/>
      <c r="B34" s="82">
        <v>29</v>
      </c>
      <c r="C34" s="171"/>
      <c r="D34" s="172">
        <f>VL!D34</f>
        <v>0</v>
      </c>
      <c r="E34" s="172" t="str">
        <f>VL!E34</f>
        <v>LIGURIA</v>
      </c>
      <c r="F34" s="179"/>
      <c r="G34" s="188"/>
      <c r="H34" s="172" t="str">
        <f>VL!H34</f>
        <v> </v>
      </c>
      <c r="I34" s="110">
        <v>0</v>
      </c>
      <c r="J34" s="111">
        <v>0</v>
      </c>
      <c r="K34" s="111">
        <v>0</v>
      </c>
      <c r="L34" s="111">
        <v>0</v>
      </c>
      <c r="M34" s="96">
        <f t="shared" si="5"/>
        <v>0</v>
      </c>
      <c r="N34" s="97">
        <f t="shared" si="4"/>
        <v>0</v>
      </c>
      <c r="O34" s="68"/>
    </row>
    <row r="35" spans="1:15" ht="12.75">
      <c r="A35" s="68"/>
      <c r="B35" s="84">
        <v>30</v>
      </c>
      <c r="C35" s="193"/>
      <c r="D35" s="192">
        <f>VL!D35</f>
        <v>0</v>
      </c>
      <c r="E35" s="192" t="str">
        <f>VL!E35</f>
        <v>LIGURIA</v>
      </c>
      <c r="F35" s="184"/>
      <c r="G35" s="189"/>
      <c r="H35" s="192" t="str">
        <f>VL!H35</f>
        <v> </v>
      </c>
      <c r="I35" s="112">
        <v>0</v>
      </c>
      <c r="J35" s="113">
        <v>0</v>
      </c>
      <c r="K35" s="113">
        <v>0</v>
      </c>
      <c r="L35" s="113">
        <v>0</v>
      </c>
      <c r="M35" s="98">
        <f t="shared" si="5"/>
        <v>0</v>
      </c>
      <c r="N35" s="99">
        <f t="shared" si="4"/>
        <v>0</v>
      </c>
      <c r="O35" s="68"/>
    </row>
    <row r="36" spans="1:15" s="16" customFormat="1" ht="6" customHeight="1">
      <c r="A36" s="69"/>
      <c r="B36" s="78"/>
      <c r="C36" s="70"/>
      <c r="D36" s="71"/>
      <c r="E36" s="72"/>
      <c r="F36" s="71"/>
      <c r="G36" s="73"/>
      <c r="H36" s="118"/>
      <c r="I36" s="74"/>
      <c r="J36" s="75"/>
      <c r="K36" s="75"/>
      <c r="L36" s="75"/>
      <c r="M36" s="76"/>
      <c r="N36" s="76"/>
      <c r="O36" s="69"/>
    </row>
    <row r="37" spans="1:15" ht="12.75">
      <c r="A37" s="68"/>
      <c r="B37" s="81">
        <v>31</v>
      </c>
      <c r="C37" s="168"/>
      <c r="D37" s="168" t="str">
        <f>VL!D37</f>
        <v>SQ.  A</v>
      </c>
      <c r="E37" s="168" t="str">
        <f>VL!E37</f>
        <v>EMILIA  ROMAGNA</v>
      </c>
      <c r="F37" s="168"/>
      <c r="G37" s="168"/>
      <c r="H37" s="168" t="str">
        <f>VL!H37</f>
        <v>ANNUCCI  Emanuela</v>
      </c>
      <c r="I37" s="108">
        <v>3.6</v>
      </c>
      <c r="J37" s="109">
        <v>3.7</v>
      </c>
      <c r="K37" s="109">
        <v>3.5</v>
      </c>
      <c r="L37" s="109">
        <v>0</v>
      </c>
      <c r="M37" s="95">
        <f>IF(I37&gt;0,(10-(J37+K37)/2),0)</f>
        <v>6.4</v>
      </c>
      <c r="N37" s="101">
        <f aca="true" t="shared" si="6" ref="N37:N46">I37+M37-L37</f>
        <v>10</v>
      </c>
      <c r="O37" s="68"/>
    </row>
    <row r="38" spans="1:15" ht="12.75">
      <c r="A38" s="68"/>
      <c r="B38" s="82">
        <v>32</v>
      </c>
      <c r="C38" s="172"/>
      <c r="D38" s="172" t="str">
        <f>VL!D38</f>
        <v>SQ.  A</v>
      </c>
      <c r="E38" s="172" t="str">
        <f>VL!E38</f>
        <v>EMILIA  ROMAGNA</v>
      </c>
      <c r="F38" s="172"/>
      <c r="G38" s="172"/>
      <c r="H38" s="172" t="str">
        <f>VL!H38</f>
        <v>ARLOTTI  Valentina</v>
      </c>
      <c r="I38" s="110">
        <v>0</v>
      </c>
      <c r="J38" s="111">
        <v>0</v>
      </c>
      <c r="K38" s="111">
        <v>0</v>
      </c>
      <c r="L38" s="111">
        <v>0</v>
      </c>
      <c r="M38" s="96">
        <f>IF(I38&gt;0,(10-(J38+K38)/2),0)</f>
        <v>0</v>
      </c>
      <c r="N38" s="97">
        <f t="shared" si="6"/>
        <v>0</v>
      </c>
      <c r="O38" s="68"/>
    </row>
    <row r="39" spans="1:15" ht="12.75">
      <c r="A39" s="68"/>
      <c r="B39" s="82">
        <v>33</v>
      </c>
      <c r="C39" s="171"/>
      <c r="D39" s="172" t="str">
        <f>VL!D39</f>
        <v>SQ.  A</v>
      </c>
      <c r="E39" s="172" t="str">
        <f>VL!E39</f>
        <v>EMILIA  ROMAGNA</v>
      </c>
      <c r="F39" s="179"/>
      <c r="G39" s="188"/>
      <c r="H39" s="172" t="str">
        <f>VL!H39</f>
        <v>FAEDI  Alessia</v>
      </c>
      <c r="I39" s="110">
        <v>0</v>
      </c>
      <c r="J39" s="111">
        <v>0</v>
      </c>
      <c r="K39" s="111">
        <v>0</v>
      </c>
      <c r="L39" s="111">
        <v>0</v>
      </c>
      <c r="M39" s="96">
        <f>IF(I39&gt;0,(10-(J39+K39)/2),0)</f>
        <v>0</v>
      </c>
      <c r="N39" s="97">
        <f t="shared" si="6"/>
        <v>0</v>
      </c>
      <c r="O39" s="68"/>
    </row>
    <row r="40" spans="1:15" ht="12.75">
      <c r="A40" s="68"/>
      <c r="B40" s="82">
        <v>34</v>
      </c>
      <c r="C40" s="171"/>
      <c r="D40" s="172" t="str">
        <f>VL!D40</f>
        <v>SQ.  A</v>
      </c>
      <c r="E40" s="172" t="str">
        <f>VL!E40</f>
        <v>EMILIA  ROMAGNA</v>
      </c>
      <c r="F40" s="179"/>
      <c r="G40" s="188"/>
      <c r="H40" s="172" t="str">
        <f>VL!H40</f>
        <v>IERINO'  Lisa</v>
      </c>
      <c r="I40" s="110">
        <v>0</v>
      </c>
      <c r="J40" s="111">
        <v>0</v>
      </c>
      <c r="K40" s="111">
        <v>0</v>
      </c>
      <c r="L40" s="111">
        <v>0</v>
      </c>
      <c r="M40" s="96">
        <f aca="true" t="shared" si="7" ref="M40:M46">IF(I40&gt;0,(10-(J40+K40)/2),0)</f>
        <v>0</v>
      </c>
      <c r="N40" s="97">
        <f t="shared" si="6"/>
        <v>0</v>
      </c>
      <c r="O40" s="68"/>
    </row>
    <row r="41" spans="1:15" ht="12.75">
      <c r="A41" s="68"/>
      <c r="B41" s="82">
        <v>35</v>
      </c>
      <c r="C41" s="171"/>
      <c r="D41" s="172" t="str">
        <f>VL!D41</f>
        <v>SQ.  A</v>
      </c>
      <c r="E41" s="172" t="str">
        <f>VL!E41</f>
        <v>EMILIA  ROMAGNA</v>
      </c>
      <c r="F41" s="179"/>
      <c r="G41" s="188"/>
      <c r="H41" s="172" t="str">
        <f>VL!H41</f>
        <v>KARIGIANNIS  Elisa</v>
      </c>
      <c r="I41" s="110">
        <v>3.4</v>
      </c>
      <c r="J41" s="111">
        <v>4</v>
      </c>
      <c r="K41" s="111">
        <v>4.3</v>
      </c>
      <c r="L41" s="111">
        <v>0</v>
      </c>
      <c r="M41" s="96">
        <f t="shared" si="7"/>
        <v>5.85</v>
      </c>
      <c r="N41" s="97">
        <f t="shared" si="6"/>
        <v>9.25</v>
      </c>
      <c r="O41" s="68"/>
    </row>
    <row r="42" spans="1:15" ht="12.75">
      <c r="A42" s="68"/>
      <c r="B42" s="83">
        <v>36</v>
      </c>
      <c r="C42" s="171"/>
      <c r="D42" s="172" t="str">
        <f>VL!D42</f>
        <v>SQ.  A</v>
      </c>
      <c r="E42" s="172" t="str">
        <f>VL!E42</f>
        <v>EMILIA  ROMAGNA</v>
      </c>
      <c r="F42" s="179"/>
      <c r="G42" s="188"/>
      <c r="H42" s="172" t="str">
        <f>VL!H42</f>
        <v>RIGHINI Francesca</v>
      </c>
      <c r="I42" s="110">
        <v>4.2</v>
      </c>
      <c r="J42" s="111">
        <v>3.8</v>
      </c>
      <c r="K42" s="111">
        <v>3.6</v>
      </c>
      <c r="L42" s="111">
        <v>0</v>
      </c>
      <c r="M42" s="96">
        <f t="shared" si="7"/>
        <v>6.3</v>
      </c>
      <c r="N42" s="97">
        <f t="shared" si="6"/>
        <v>10.5</v>
      </c>
      <c r="O42" s="68"/>
    </row>
    <row r="43" spans="1:15" ht="12.75">
      <c r="A43" s="68"/>
      <c r="B43" s="82">
        <v>37</v>
      </c>
      <c r="C43" s="171"/>
      <c r="D43" s="172" t="str">
        <f>VL!D43</f>
        <v>SQ.  A</v>
      </c>
      <c r="E43" s="172" t="str">
        <f>VL!E43</f>
        <v>EMILIA  ROMAGNA</v>
      </c>
      <c r="F43" s="179"/>
      <c r="G43" s="188"/>
      <c r="H43" s="172" t="str">
        <f>VL!H43</f>
        <v>TORTORICI  Gilda</v>
      </c>
      <c r="I43" s="110">
        <v>3.3</v>
      </c>
      <c r="J43" s="111">
        <v>2</v>
      </c>
      <c r="K43" s="111">
        <v>1.8</v>
      </c>
      <c r="L43" s="111">
        <v>0</v>
      </c>
      <c r="M43" s="96">
        <f t="shared" si="7"/>
        <v>8.1</v>
      </c>
      <c r="N43" s="97">
        <f t="shared" si="6"/>
        <v>11.399999999999999</v>
      </c>
      <c r="O43" s="68"/>
    </row>
    <row r="44" spans="1:15" ht="12.75">
      <c r="A44" s="68"/>
      <c r="B44" s="82">
        <v>38</v>
      </c>
      <c r="C44" s="171"/>
      <c r="D44" s="172" t="str">
        <f>VL!D44</f>
        <v>SQ.  A</v>
      </c>
      <c r="E44" s="172" t="str">
        <f>VL!E44</f>
        <v>EMILIA  ROMAGNA</v>
      </c>
      <c r="F44" s="179"/>
      <c r="G44" s="188"/>
      <c r="H44" s="172" t="str">
        <f>VL!H44</f>
        <v>TRENTINI  Alessia</v>
      </c>
      <c r="I44" s="110">
        <v>3.2</v>
      </c>
      <c r="J44" s="111">
        <v>2.8</v>
      </c>
      <c r="K44" s="111">
        <v>2.6</v>
      </c>
      <c r="L44" s="111">
        <v>0</v>
      </c>
      <c r="M44" s="96">
        <f t="shared" si="7"/>
        <v>7.3</v>
      </c>
      <c r="N44" s="97">
        <f t="shared" si="6"/>
        <v>10.5</v>
      </c>
      <c r="O44" s="68"/>
    </row>
    <row r="45" spans="1:15" ht="12.75">
      <c r="A45" s="68"/>
      <c r="B45" s="82">
        <v>39</v>
      </c>
      <c r="C45" s="171"/>
      <c r="D45" s="172" t="str">
        <f>VL!D45</f>
        <v>SQ.  A</v>
      </c>
      <c r="E45" s="172" t="str">
        <f>VL!E45</f>
        <v>EMILIA  ROMAGNA</v>
      </c>
      <c r="F45" s="179"/>
      <c r="G45" s="188"/>
      <c r="H45" s="172" t="str">
        <f>VL!H45</f>
        <v> </v>
      </c>
      <c r="I45" s="110">
        <v>0</v>
      </c>
      <c r="J45" s="111">
        <v>0</v>
      </c>
      <c r="K45" s="111">
        <v>0</v>
      </c>
      <c r="L45" s="111">
        <v>0</v>
      </c>
      <c r="M45" s="96">
        <f t="shared" si="7"/>
        <v>0</v>
      </c>
      <c r="N45" s="97">
        <f t="shared" si="6"/>
        <v>0</v>
      </c>
      <c r="O45" s="68"/>
    </row>
    <row r="46" spans="1:15" ht="12.75">
      <c r="A46" s="68"/>
      <c r="B46" s="84">
        <v>40</v>
      </c>
      <c r="C46" s="193"/>
      <c r="D46" s="192" t="str">
        <f>VL!D46</f>
        <v>SQ.  A</v>
      </c>
      <c r="E46" s="192" t="str">
        <f>VL!E46</f>
        <v>EMILIA  ROMAGNA</v>
      </c>
      <c r="F46" s="184"/>
      <c r="G46" s="189"/>
      <c r="H46" s="192" t="str">
        <f>VL!H46</f>
        <v> </v>
      </c>
      <c r="I46" s="112">
        <v>0</v>
      </c>
      <c r="J46" s="113">
        <v>0</v>
      </c>
      <c r="K46" s="113">
        <v>0</v>
      </c>
      <c r="L46" s="113">
        <v>0</v>
      </c>
      <c r="M46" s="98">
        <f t="shared" si="7"/>
        <v>0</v>
      </c>
      <c r="N46" s="99">
        <f t="shared" si="6"/>
        <v>0</v>
      </c>
      <c r="O46" s="68"/>
    </row>
    <row r="47" spans="1:15" s="16" customFormat="1" ht="6" customHeight="1">
      <c r="A47" s="69"/>
      <c r="B47" s="78"/>
      <c r="C47" s="70"/>
      <c r="D47" s="71"/>
      <c r="E47" s="72"/>
      <c r="F47" s="71"/>
      <c r="G47" s="73"/>
      <c r="H47" s="118"/>
      <c r="I47" s="74"/>
      <c r="J47" s="75"/>
      <c r="K47" s="75"/>
      <c r="L47" s="75"/>
      <c r="M47" s="76"/>
      <c r="N47" s="76"/>
      <c r="O47" s="69"/>
    </row>
    <row r="48" spans="1:15" ht="12.75">
      <c r="A48" s="68"/>
      <c r="B48" s="81">
        <v>41</v>
      </c>
      <c r="C48" s="168"/>
      <c r="D48" s="168" t="str">
        <f>VL!D48</f>
        <v>SQ.  B</v>
      </c>
      <c r="E48" s="168" t="str">
        <f>VL!E48</f>
        <v>EMILIA  ROMAGNA</v>
      </c>
      <c r="F48" s="168"/>
      <c r="G48" s="168"/>
      <c r="H48" s="168" t="str">
        <f>VL!H48</f>
        <v>BALZANI  Laura</v>
      </c>
      <c r="I48" s="108">
        <v>0</v>
      </c>
      <c r="J48" s="109">
        <v>0</v>
      </c>
      <c r="K48" s="109">
        <v>0</v>
      </c>
      <c r="L48" s="109">
        <v>0</v>
      </c>
      <c r="M48" s="95">
        <f>IF(I48&gt;0,(10-(J48+K48)/2),0)</f>
        <v>0</v>
      </c>
      <c r="N48" s="101">
        <f aca="true" t="shared" si="8" ref="N48:N57">I48+M48-L48</f>
        <v>0</v>
      </c>
      <c r="O48" s="68"/>
    </row>
    <row r="49" spans="1:15" ht="12.75">
      <c r="A49" s="68"/>
      <c r="B49" s="82">
        <v>42</v>
      </c>
      <c r="C49" s="172"/>
      <c r="D49" s="172" t="str">
        <f>VL!D49</f>
        <v>SQ.  B</v>
      </c>
      <c r="E49" s="172" t="str">
        <f>VL!E49</f>
        <v>EMILIA  ROMAGNA</v>
      </c>
      <c r="F49" s="172"/>
      <c r="G49" s="172"/>
      <c r="H49" s="172" t="str">
        <f>VL!H49</f>
        <v>KARIGIANNIS  Maria</v>
      </c>
      <c r="I49" s="110">
        <v>3.3</v>
      </c>
      <c r="J49" s="111">
        <v>1.6</v>
      </c>
      <c r="K49" s="111">
        <v>2</v>
      </c>
      <c r="L49" s="111">
        <v>0.1</v>
      </c>
      <c r="M49" s="96">
        <f>IF(I49&gt;0,(10-(J49+K49)/2),0)</f>
        <v>8.2</v>
      </c>
      <c r="N49" s="97">
        <f t="shared" si="8"/>
        <v>11.4</v>
      </c>
      <c r="O49" s="68"/>
    </row>
    <row r="50" spans="1:15" ht="12.75">
      <c r="A50" s="68"/>
      <c r="B50" s="82">
        <v>43</v>
      </c>
      <c r="C50" s="171"/>
      <c r="D50" s="172" t="str">
        <f>VL!D50</f>
        <v>SQ.  B</v>
      </c>
      <c r="E50" s="172" t="str">
        <f>VL!E50</f>
        <v>EMILIA  ROMAGNA</v>
      </c>
      <c r="F50" s="179"/>
      <c r="G50" s="188"/>
      <c r="H50" s="172" t="str">
        <f>VL!H50</f>
        <v>BERGONZONI  Silvia</v>
      </c>
      <c r="I50" s="110">
        <v>3.4</v>
      </c>
      <c r="J50" s="111">
        <v>2.8</v>
      </c>
      <c r="K50" s="111">
        <v>2.9</v>
      </c>
      <c r="L50" s="111">
        <v>0</v>
      </c>
      <c r="M50" s="96">
        <f>IF(I50&gt;0,(10-(J50+K50)/2),0)</f>
        <v>7.15</v>
      </c>
      <c r="N50" s="97">
        <f t="shared" si="8"/>
        <v>10.55</v>
      </c>
      <c r="O50" s="68"/>
    </row>
    <row r="51" spans="1:15" ht="12.75">
      <c r="A51" s="68"/>
      <c r="B51" s="82">
        <v>44</v>
      </c>
      <c r="C51" s="171"/>
      <c r="D51" s="172" t="str">
        <f>VL!D51</f>
        <v>SQ.  B</v>
      </c>
      <c r="E51" s="172" t="str">
        <f>VL!E51</f>
        <v>EMILIA  ROMAGNA</v>
      </c>
      <c r="F51" s="179"/>
      <c r="G51" s="188"/>
      <c r="H51" s="172" t="str">
        <f>VL!H51</f>
        <v>CALANCA Martina</v>
      </c>
      <c r="I51" s="110">
        <v>2.9</v>
      </c>
      <c r="J51" s="111">
        <v>2.3</v>
      </c>
      <c r="K51" s="111">
        <v>2.3</v>
      </c>
      <c r="L51" s="111">
        <v>0</v>
      </c>
      <c r="M51" s="96">
        <f aca="true" t="shared" si="9" ref="M51:M57">IF(I51&gt;0,(10-(J51+K51)/2),0)</f>
        <v>7.7</v>
      </c>
      <c r="N51" s="97">
        <f t="shared" si="8"/>
        <v>10.6</v>
      </c>
      <c r="O51" s="68"/>
    </row>
    <row r="52" spans="1:15" ht="12.75">
      <c r="A52" s="68"/>
      <c r="B52" s="82">
        <v>45</v>
      </c>
      <c r="C52" s="171"/>
      <c r="D52" s="172" t="str">
        <f>VL!D52</f>
        <v>SQ.  B</v>
      </c>
      <c r="E52" s="172" t="str">
        <f>VL!E52</f>
        <v>EMILIA  ROMAGNA</v>
      </c>
      <c r="F52" s="179"/>
      <c r="G52" s="188"/>
      <c r="H52" s="172" t="str">
        <f>VL!H52</f>
        <v>VISMARA  Valeria</v>
      </c>
      <c r="I52" s="110">
        <v>3</v>
      </c>
      <c r="J52" s="111">
        <v>2.8</v>
      </c>
      <c r="K52" s="111">
        <v>2.8</v>
      </c>
      <c r="L52" s="111">
        <v>0</v>
      </c>
      <c r="M52" s="96">
        <f t="shared" si="9"/>
        <v>7.2</v>
      </c>
      <c r="N52" s="97">
        <f t="shared" si="8"/>
        <v>10.2</v>
      </c>
      <c r="O52" s="68"/>
    </row>
    <row r="53" spans="1:15" ht="12.75">
      <c r="A53" s="68"/>
      <c r="B53" s="83">
        <v>46</v>
      </c>
      <c r="C53" s="171"/>
      <c r="D53" s="172" t="str">
        <f>VL!D53</f>
        <v>SQ.  B</v>
      </c>
      <c r="E53" s="172" t="str">
        <f>VL!E53</f>
        <v>EMILIA  ROMAGNA</v>
      </c>
      <c r="F53" s="179"/>
      <c r="G53" s="188"/>
      <c r="H53" s="172" t="str">
        <f>VL!H53</f>
        <v>PERINI  Giorgia</v>
      </c>
      <c r="I53" s="110">
        <v>2.5</v>
      </c>
      <c r="J53" s="111">
        <v>3.2</v>
      </c>
      <c r="K53" s="111">
        <v>3.2</v>
      </c>
      <c r="L53" s="111">
        <v>0</v>
      </c>
      <c r="M53" s="96">
        <f t="shared" si="9"/>
        <v>6.8</v>
      </c>
      <c r="N53" s="97">
        <f t="shared" si="8"/>
        <v>9.3</v>
      </c>
      <c r="O53" s="68"/>
    </row>
    <row r="54" spans="1:15" ht="12.75">
      <c r="A54" s="68"/>
      <c r="B54" s="82">
        <v>47</v>
      </c>
      <c r="C54" s="171"/>
      <c r="D54" s="172" t="str">
        <f>VL!D54</f>
        <v>SQ.  B</v>
      </c>
      <c r="E54" s="172" t="str">
        <f>VL!E54</f>
        <v>EMILIA  ROMAGNA</v>
      </c>
      <c r="F54" s="179"/>
      <c r="G54" s="188"/>
      <c r="H54" s="172" t="str">
        <f>VL!H54</f>
        <v>BISI  Martina</v>
      </c>
      <c r="I54" s="110">
        <v>4.3</v>
      </c>
      <c r="J54" s="111">
        <v>3.3</v>
      </c>
      <c r="K54" s="111">
        <v>3.4</v>
      </c>
      <c r="L54" s="111">
        <v>0</v>
      </c>
      <c r="M54" s="96">
        <f t="shared" si="9"/>
        <v>6.65</v>
      </c>
      <c r="N54" s="97">
        <f t="shared" si="8"/>
        <v>10.95</v>
      </c>
      <c r="O54" s="68"/>
    </row>
    <row r="55" spans="1:15" ht="12.75">
      <c r="A55" s="68"/>
      <c r="B55" s="82">
        <v>48</v>
      </c>
      <c r="C55" s="171"/>
      <c r="D55" s="172" t="str">
        <f>VL!D55</f>
        <v>SQ.  B</v>
      </c>
      <c r="E55" s="172" t="str">
        <f>VL!E55</f>
        <v>EMILIA  ROMAGNA</v>
      </c>
      <c r="F55" s="179"/>
      <c r="G55" s="188"/>
      <c r="H55" s="172" t="str">
        <f>VL!H55</f>
        <v>GOZZI  Melissa</v>
      </c>
      <c r="I55" s="110">
        <v>0</v>
      </c>
      <c r="J55" s="111">
        <v>0</v>
      </c>
      <c r="K55" s="111">
        <v>0</v>
      </c>
      <c r="L55" s="111">
        <v>0</v>
      </c>
      <c r="M55" s="96">
        <f t="shared" si="9"/>
        <v>0</v>
      </c>
      <c r="N55" s="97">
        <f t="shared" si="8"/>
        <v>0</v>
      </c>
      <c r="O55" s="68"/>
    </row>
    <row r="56" spans="1:15" ht="12.75">
      <c r="A56" s="68"/>
      <c r="B56" s="82">
        <v>49</v>
      </c>
      <c r="C56" s="171"/>
      <c r="D56" s="172" t="str">
        <f>VL!D56</f>
        <v>SQ.  B</v>
      </c>
      <c r="E56" s="172" t="str">
        <f>VL!E56</f>
        <v>EMILIA  ROMAGNA</v>
      </c>
      <c r="F56" s="179"/>
      <c r="G56" s="188"/>
      <c r="H56" s="172" t="str">
        <f>VL!H56</f>
        <v> </v>
      </c>
      <c r="I56" s="110">
        <v>0</v>
      </c>
      <c r="J56" s="111">
        <v>0</v>
      </c>
      <c r="K56" s="111">
        <v>0</v>
      </c>
      <c r="L56" s="111">
        <v>0</v>
      </c>
      <c r="M56" s="96">
        <f t="shared" si="9"/>
        <v>0</v>
      </c>
      <c r="N56" s="97">
        <f t="shared" si="8"/>
        <v>0</v>
      </c>
      <c r="O56" s="68"/>
    </row>
    <row r="57" spans="1:15" ht="12.75">
      <c r="A57" s="68"/>
      <c r="B57" s="84">
        <v>50</v>
      </c>
      <c r="C57" s="193"/>
      <c r="D57" s="192" t="str">
        <f>VL!D57</f>
        <v>SQ.  B</v>
      </c>
      <c r="E57" s="192" t="str">
        <f>VL!E57</f>
        <v>EMILIA  ROMAGNA</v>
      </c>
      <c r="F57" s="184"/>
      <c r="G57" s="189"/>
      <c r="H57" s="192" t="str">
        <f>VL!H57</f>
        <v> </v>
      </c>
      <c r="I57" s="112">
        <v>0</v>
      </c>
      <c r="J57" s="113">
        <v>0</v>
      </c>
      <c r="K57" s="113">
        <v>0</v>
      </c>
      <c r="L57" s="113">
        <v>0</v>
      </c>
      <c r="M57" s="98">
        <f t="shared" si="9"/>
        <v>0</v>
      </c>
      <c r="N57" s="99">
        <f t="shared" si="8"/>
        <v>0</v>
      </c>
      <c r="O57" s="68"/>
    </row>
    <row r="58" spans="1:15" s="16" customFormat="1" ht="6" customHeight="1">
      <c r="A58" s="69"/>
      <c r="B58" s="78"/>
      <c r="C58" s="70"/>
      <c r="D58" s="71"/>
      <c r="E58" s="72"/>
      <c r="F58" s="71"/>
      <c r="G58" s="73"/>
      <c r="H58" s="118"/>
      <c r="I58" s="74"/>
      <c r="J58" s="75"/>
      <c r="K58" s="75"/>
      <c r="L58" s="75"/>
      <c r="M58" s="76"/>
      <c r="N58" s="76"/>
      <c r="O58" s="69"/>
    </row>
    <row r="59" spans="1:15" ht="12.75">
      <c r="A59" s="68"/>
      <c r="B59" s="81">
        <v>51</v>
      </c>
      <c r="C59" s="168"/>
      <c r="D59" s="168" t="str">
        <f>VL!D59</f>
        <v>SQ.  A</v>
      </c>
      <c r="E59" s="168" t="str">
        <f>VL!E59</f>
        <v>PIEMONTE</v>
      </c>
      <c r="F59" s="168"/>
      <c r="G59" s="168"/>
      <c r="H59" s="168" t="str">
        <f>VL!H59</f>
        <v>GIRAUDO  Gloria</v>
      </c>
      <c r="I59" s="108">
        <v>3.3</v>
      </c>
      <c r="J59" s="109">
        <v>1</v>
      </c>
      <c r="K59" s="109">
        <v>1</v>
      </c>
      <c r="L59" s="109">
        <v>0</v>
      </c>
      <c r="M59" s="95">
        <f>IF(I59&gt;0,(10-(J59+K59)/2),0)</f>
        <v>9</v>
      </c>
      <c r="N59" s="101">
        <f aca="true" t="shared" si="10" ref="N59:N68">I59+M59-L59</f>
        <v>12.3</v>
      </c>
      <c r="O59" s="68"/>
    </row>
    <row r="60" spans="1:15" ht="12.75">
      <c r="A60" s="68"/>
      <c r="B60" s="82">
        <v>52</v>
      </c>
      <c r="C60" s="172"/>
      <c r="D60" s="172" t="str">
        <f>VL!D60</f>
        <v>SQ.  A</v>
      </c>
      <c r="E60" s="172" t="str">
        <f>VL!E60</f>
        <v>PIEMONTE</v>
      </c>
      <c r="F60" s="172"/>
      <c r="G60" s="172"/>
      <c r="H60" s="172" t="str">
        <f>VL!H60</f>
        <v>MARTINELLI  Rebecca</v>
      </c>
      <c r="I60" s="110">
        <v>3.5</v>
      </c>
      <c r="J60" s="111">
        <v>1.7</v>
      </c>
      <c r="K60" s="111">
        <v>1.7</v>
      </c>
      <c r="L60" s="111">
        <v>0</v>
      </c>
      <c r="M60" s="96">
        <f>IF(I60&gt;0,(10-(J60+K60)/2),0)</f>
        <v>8.3</v>
      </c>
      <c r="N60" s="97">
        <f t="shared" si="10"/>
        <v>11.8</v>
      </c>
      <c r="O60" s="68"/>
    </row>
    <row r="61" spans="1:15" ht="12.75">
      <c r="A61" s="68"/>
      <c r="B61" s="82">
        <v>53</v>
      </c>
      <c r="C61" s="171"/>
      <c r="D61" s="172" t="str">
        <f>VL!D61</f>
        <v>SQ.  A</v>
      </c>
      <c r="E61" s="172" t="str">
        <f>VL!E61</f>
        <v>PIEMONTE</v>
      </c>
      <c r="F61" s="179"/>
      <c r="G61" s="188"/>
      <c r="H61" s="172" t="str">
        <f>VL!H61</f>
        <v>PALMAS  Deborah</v>
      </c>
      <c r="I61" s="110">
        <v>3.8</v>
      </c>
      <c r="J61" s="111">
        <v>3.8</v>
      </c>
      <c r="K61" s="111">
        <v>3.8</v>
      </c>
      <c r="L61" s="111">
        <v>0</v>
      </c>
      <c r="M61" s="96">
        <f>IF(I61&gt;0,(10-(J61+K61)/2),0)</f>
        <v>6.2</v>
      </c>
      <c r="N61" s="97">
        <f t="shared" si="10"/>
        <v>10</v>
      </c>
      <c r="O61" s="68"/>
    </row>
    <row r="62" spans="1:15" ht="12.75">
      <c r="A62" s="68"/>
      <c r="B62" s="82">
        <v>54</v>
      </c>
      <c r="C62" s="171"/>
      <c r="D62" s="172" t="str">
        <f>VL!D62</f>
        <v>SQ.  A</v>
      </c>
      <c r="E62" s="172" t="str">
        <f>VL!E62</f>
        <v>PIEMONTE</v>
      </c>
      <c r="F62" s="179"/>
      <c r="G62" s="188"/>
      <c r="H62" s="172" t="str">
        <f>VL!H62</f>
        <v>RACCA Irene</v>
      </c>
      <c r="I62" s="110">
        <v>0</v>
      </c>
      <c r="J62" s="111">
        <v>0</v>
      </c>
      <c r="K62" s="111">
        <v>0</v>
      </c>
      <c r="L62" s="111">
        <v>0</v>
      </c>
      <c r="M62" s="96">
        <f aca="true" t="shared" si="11" ref="M62:M68">IF(I62&gt;0,(10-(J62+K62)/2),0)</f>
        <v>0</v>
      </c>
      <c r="N62" s="97">
        <f t="shared" si="10"/>
        <v>0</v>
      </c>
      <c r="O62" s="68"/>
    </row>
    <row r="63" spans="1:15" ht="12.75">
      <c r="A63" s="68"/>
      <c r="B63" s="82">
        <v>55</v>
      </c>
      <c r="C63" s="171"/>
      <c r="D63" s="172" t="str">
        <f>VL!D63</f>
        <v>SQ.  A</v>
      </c>
      <c r="E63" s="172" t="str">
        <f>VL!E63</f>
        <v>PIEMONTE</v>
      </c>
      <c r="F63" s="179"/>
      <c r="G63" s="188"/>
      <c r="H63" s="172" t="str">
        <f>VL!H63</f>
        <v>SCURATI  Arianna</v>
      </c>
      <c r="I63" s="110">
        <v>3.8</v>
      </c>
      <c r="J63" s="111">
        <v>2</v>
      </c>
      <c r="K63" s="111">
        <v>2.2</v>
      </c>
      <c r="L63" s="111">
        <v>0</v>
      </c>
      <c r="M63" s="96">
        <f t="shared" si="11"/>
        <v>7.9</v>
      </c>
      <c r="N63" s="97">
        <f t="shared" si="10"/>
        <v>11.7</v>
      </c>
      <c r="O63" s="68"/>
    </row>
    <row r="64" spans="1:15" ht="12.75">
      <c r="A64" s="68"/>
      <c r="B64" s="83">
        <v>56</v>
      </c>
      <c r="C64" s="171"/>
      <c r="D64" s="172" t="str">
        <f>VL!D64</f>
        <v>SQ.  A</v>
      </c>
      <c r="E64" s="172" t="str">
        <f>VL!E64</f>
        <v>PIEMONTE</v>
      </c>
      <c r="F64" s="179"/>
      <c r="G64" s="188"/>
      <c r="H64" s="172" t="str">
        <f>VL!H64</f>
        <v>TORTA  Susanna</v>
      </c>
      <c r="I64" s="110">
        <v>3.2</v>
      </c>
      <c r="J64" s="111">
        <v>3.8</v>
      </c>
      <c r="K64" s="111">
        <v>3.5</v>
      </c>
      <c r="L64" s="111">
        <v>0</v>
      </c>
      <c r="M64" s="96">
        <f t="shared" si="11"/>
        <v>6.35</v>
      </c>
      <c r="N64" s="97">
        <f t="shared" si="10"/>
        <v>9.55</v>
      </c>
      <c r="O64" s="68"/>
    </row>
    <row r="65" spans="1:15" ht="12.75">
      <c r="A65" s="68"/>
      <c r="B65" s="82">
        <v>57</v>
      </c>
      <c r="C65" s="171"/>
      <c r="D65" s="172" t="str">
        <f>VL!D65</f>
        <v>SQ.  A</v>
      </c>
      <c r="E65" s="172" t="str">
        <f>VL!E65</f>
        <v>PIEMONTE</v>
      </c>
      <c r="F65" s="179"/>
      <c r="G65" s="188"/>
      <c r="H65" s="172" t="str">
        <f>VL!H65</f>
        <v>ZALLIO  Camilla</v>
      </c>
      <c r="I65" s="110">
        <v>3.4</v>
      </c>
      <c r="J65" s="111">
        <v>1.5</v>
      </c>
      <c r="K65" s="111">
        <v>1.5</v>
      </c>
      <c r="L65" s="111">
        <v>0</v>
      </c>
      <c r="M65" s="96">
        <f t="shared" si="11"/>
        <v>8.5</v>
      </c>
      <c r="N65" s="97">
        <f t="shared" si="10"/>
        <v>11.9</v>
      </c>
      <c r="O65" s="68"/>
    </row>
    <row r="66" spans="1:15" ht="12.75">
      <c r="A66" s="68"/>
      <c r="B66" s="82">
        <v>58</v>
      </c>
      <c r="C66" s="171"/>
      <c r="D66" s="172" t="str">
        <f>VL!D66</f>
        <v>SQ.  A</v>
      </c>
      <c r="E66" s="172" t="str">
        <f>VL!E66</f>
        <v>PIEMONTE</v>
      </c>
      <c r="F66" s="179"/>
      <c r="G66" s="188"/>
      <c r="H66" s="172" t="str">
        <f>VL!H66</f>
        <v> </v>
      </c>
      <c r="I66" s="110">
        <v>0</v>
      </c>
      <c r="J66" s="111">
        <v>0</v>
      </c>
      <c r="K66" s="111">
        <v>0</v>
      </c>
      <c r="L66" s="111">
        <v>0</v>
      </c>
      <c r="M66" s="96">
        <f t="shared" si="11"/>
        <v>0</v>
      </c>
      <c r="N66" s="97">
        <f t="shared" si="10"/>
        <v>0</v>
      </c>
      <c r="O66" s="68"/>
    </row>
    <row r="67" spans="1:15" ht="12.75">
      <c r="A67" s="68"/>
      <c r="B67" s="82">
        <v>59</v>
      </c>
      <c r="C67" s="171"/>
      <c r="D67" s="172" t="str">
        <f>VL!D67</f>
        <v>SQ.  A</v>
      </c>
      <c r="E67" s="172" t="str">
        <f>VL!E67</f>
        <v>PIEMONTE</v>
      </c>
      <c r="F67" s="179"/>
      <c r="G67" s="188"/>
      <c r="H67" s="172" t="str">
        <f>VL!H67</f>
        <v> </v>
      </c>
      <c r="I67" s="110">
        <v>0</v>
      </c>
      <c r="J67" s="111">
        <v>0</v>
      </c>
      <c r="K67" s="111">
        <v>0</v>
      </c>
      <c r="L67" s="111">
        <v>0</v>
      </c>
      <c r="M67" s="96">
        <f t="shared" si="11"/>
        <v>0</v>
      </c>
      <c r="N67" s="97">
        <f t="shared" si="10"/>
        <v>0</v>
      </c>
      <c r="O67" s="68"/>
    </row>
    <row r="68" spans="1:15" ht="12.75">
      <c r="A68" s="68"/>
      <c r="B68" s="84">
        <v>60</v>
      </c>
      <c r="C68" s="193"/>
      <c r="D68" s="192" t="str">
        <f>VL!D68</f>
        <v>SQ.  A</v>
      </c>
      <c r="E68" s="192" t="str">
        <f>VL!E68</f>
        <v>PIEMONTE</v>
      </c>
      <c r="F68" s="184"/>
      <c r="G68" s="189"/>
      <c r="H68" s="192" t="str">
        <f>VL!H68</f>
        <v> </v>
      </c>
      <c r="I68" s="112">
        <v>0</v>
      </c>
      <c r="J68" s="113">
        <v>0</v>
      </c>
      <c r="K68" s="113">
        <v>0</v>
      </c>
      <c r="L68" s="113">
        <v>0</v>
      </c>
      <c r="M68" s="98">
        <f t="shared" si="11"/>
        <v>0</v>
      </c>
      <c r="N68" s="99">
        <f t="shared" si="10"/>
        <v>0</v>
      </c>
      <c r="O68" s="68"/>
    </row>
    <row r="69" spans="1:15" s="16" customFormat="1" ht="6" customHeight="1">
      <c r="A69" s="69"/>
      <c r="B69" s="78"/>
      <c r="C69" s="70"/>
      <c r="D69" s="71"/>
      <c r="E69" s="72"/>
      <c r="F69" s="71"/>
      <c r="G69" s="73"/>
      <c r="H69" s="118"/>
      <c r="I69" s="74"/>
      <c r="J69" s="75"/>
      <c r="K69" s="75"/>
      <c r="L69" s="75"/>
      <c r="M69" s="76"/>
      <c r="N69" s="76"/>
      <c r="O69" s="69"/>
    </row>
    <row r="70" spans="1:15" ht="12.75">
      <c r="A70" s="68"/>
      <c r="B70" s="81">
        <v>61</v>
      </c>
      <c r="C70" s="168"/>
      <c r="D70" s="168" t="str">
        <f>VL!D70</f>
        <v>SQ.  B</v>
      </c>
      <c r="E70" s="168" t="str">
        <f>VL!E70</f>
        <v>PIEMONTE</v>
      </c>
      <c r="F70" s="168"/>
      <c r="G70" s="168"/>
      <c r="H70" s="168" t="str">
        <f>VL!H70</f>
        <v>BALBO MOSSETTO  Giorgia</v>
      </c>
      <c r="I70" s="108">
        <v>3.8</v>
      </c>
      <c r="J70" s="109">
        <v>3.1</v>
      </c>
      <c r="K70" s="109">
        <v>3.2</v>
      </c>
      <c r="L70" s="109">
        <v>0</v>
      </c>
      <c r="M70" s="95">
        <f>IF(I70&gt;0,(10-(J70+K70)/2),0)</f>
        <v>6.85</v>
      </c>
      <c r="N70" s="101">
        <f aca="true" t="shared" si="12" ref="N70:N79">I70+M70-L70</f>
        <v>10.649999999999999</v>
      </c>
      <c r="O70" s="68"/>
    </row>
    <row r="71" spans="1:15" ht="12.75">
      <c r="A71" s="68"/>
      <c r="B71" s="82">
        <v>62</v>
      </c>
      <c r="C71" s="172"/>
      <c r="D71" s="172" t="str">
        <f>VL!D71</f>
        <v>SQ.  B</v>
      </c>
      <c r="E71" s="172" t="str">
        <f>VL!E71</f>
        <v>PIEMONTE</v>
      </c>
      <c r="F71" s="172"/>
      <c r="G71" s="172"/>
      <c r="H71" s="172" t="str">
        <f>VL!H71</f>
        <v>DI STEFANO Alice</v>
      </c>
      <c r="I71" s="110">
        <v>4.2</v>
      </c>
      <c r="J71" s="111">
        <v>3.6</v>
      </c>
      <c r="K71" s="111">
        <v>3.4</v>
      </c>
      <c r="L71" s="111">
        <v>0</v>
      </c>
      <c r="M71" s="96">
        <f>IF(I71&gt;0,(10-(J71+K71)/2),0)</f>
        <v>6.5</v>
      </c>
      <c r="N71" s="97">
        <f t="shared" si="12"/>
        <v>10.7</v>
      </c>
      <c r="O71" s="68"/>
    </row>
    <row r="72" spans="1:15" ht="12.75">
      <c r="A72" s="68"/>
      <c r="B72" s="82">
        <v>63</v>
      </c>
      <c r="C72" s="171"/>
      <c r="D72" s="172" t="str">
        <f>VL!D72</f>
        <v>SQ.  B</v>
      </c>
      <c r="E72" s="172" t="str">
        <f>VL!E72</f>
        <v>PIEMONTE</v>
      </c>
      <c r="F72" s="179"/>
      <c r="G72" s="188"/>
      <c r="H72" s="172" t="str">
        <f>VL!H72</f>
        <v>GIORDANO  Cecilia</v>
      </c>
      <c r="I72" s="110">
        <v>0</v>
      </c>
      <c r="J72" s="111">
        <v>0</v>
      </c>
      <c r="K72" s="111">
        <v>0</v>
      </c>
      <c r="L72" s="111">
        <v>0</v>
      </c>
      <c r="M72" s="96">
        <f>IF(I72&gt;0,(10-(J72+K72)/2),0)</f>
        <v>0</v>
      </c>
      <c r="N72" s="97">
        <f t="shared" si="12"/>
        <v>0</v>
      </c>
      <c r="O72" s="68"/>
    </row>
    <row r="73" spans="1:15" ht="12.75">
      <c r="A73" s="68"/>
      <c r="B73" s="82">
        <v>64</v>
      </c>
      <c r="C73" s="171"/>
      <c r="D73" s="172" t="str">
        <f>VL!D73</f>
        <v>SQ.  B</v>
      </c>
      <c r="E73" s="172" t="str">
        <f>VL!E73</f>
        <v>PIEMONTE</v>
      </c>
      <c r="F73" s="179"/>
      <c r="G73" s="188"/>
      <c r="H73" s="172" t="str">
        <f>VL!H73</f>
        <v>GIORGI  Lucia</v>
      </c>
      <c r="I73" s="110">
        <v>3.6</v>
      </c>
      <c r="J73" s="111">
        <v>2.5</v>
      </c>
      <c r="K73" s="111">
        <v>2.5</v>
      </c>
      <c r="L73" s="111">
        <v>0</v>
      </c>
      <c r="M73" s="96">
        <f aca="true" t="shared" si="13" ref="M73:M79">IF(I73&gt;0,(10-(J73+K73)/2),0)</f>
        <v>7.5</v>
      </c>
      <c r="N73" s="97">
        <f t="shared" si="12"/>
        <v>11.1</v>
      </c>
      <c r="O73" s="68"/>
    </row>
    <row r="74" spans="1:15" ht="12.75">
      <c r="A74" s="68"/>
      <c r="B74" s="82">
        <v>65</v>
      </c>
      <c r="C74" s="171"/>
      <c r="D74" s="172" t="str">
        <f>VL!D74</f>
        <v>SQ.  B</v>
      </c>
      <c r="E74" s="172" t="str">
        <f>VL!E74</f>
        <v>PIEMONTE</v>
      </c>
      <c r="F74" s="179"/>
      <c r="G74" s="188"/>
      <c r="H74" s="172" t="str">
        <f>VL!H74</f>
        <v>MASSONE  Camilla</v>
      </c>
      <c r="I74" s="110">
        <v>3.1</v>
      </c>
      <c r="J74" s="111">
        <v>2.8</v>
      </c>
      <c r="K74" s="111">
        <v>2.9</v>
      </c>
      <c r="L74" s="111">
        <v>0</v>
      </c>
      <c r="M74" s="96">
        <f t="shared" si="13"/>
        <v>7.15</v>
      </c>
      <c r="N74" s="97">
        <f t="shared" si="12"/>
        <v>10.25</v>
      </c>
      <c r="O74" s="68"/>
    </row>
    <row r="75" spans="1:15" ht="12.75">
      <c r="A75" s="68"/>
      <c r="B75" s="82">
        <v>66</v>
      </c>
      <c r="C75" s="171"/>
      <c r="D75" s="172" t="str">
        <f>VL!D75</f>
        <v>SQ.  B</v>
      </c>
      <c r="E75" s="172" t="str">
        <f>VL!E75</f>
        <v>PIEMONTE</v>
      </c>
      <c r="F75" s="179"/>
      <c r="G75" s="188"/>
      <c r="H75" s="172" t="str">
        <f>VL!H75</f>
        <v>PAVANELLO  Desirè</v>
      </c>
      <c r="I75" s="110">
        <v>3.3</v>
      </c>
      <c r="J75" s="111">
        <v>2.4</v>
      </c>
      <c r="K75" s="111">
        <v>2.7</v>
      </c>
      <c r="L75" s="111">
        <v>0</v>
      </c>
      <c r="M75" s="96">
        <f t="shared" si="13"/>
        <v>7.45</v>
      </c>
      <c r="N75" s="97">
        <f t="shared" si="12"/>
        <v>10.75</v>
      </c>
      <c r="O75" s="68"/>
    </row>
    <row r="76" spans="1:15" ht="12.75">
      <c r="A76" s="68"/>
      <c r="B76" s="82">
        <v>67</v>
      </c>
      <c r="C76" s="171"/>
      <c r="D76" s="172" t="str">
        <f>VL!D76</f>
        <v>SQ.  B</v>
      </c>
      <c r="E76" s="172" t="str">
        <f>VL!E76</f>
        <v>PIEMONTE</v>
      </c>
      <c r="F76" s="179"/>
      <c r="G76" s="188"/>
      <c r="H76" s="172" t="str">
        <f>VL!H76</f>
        <v>VIVIANO  Giulia</v>
      </c>
      <c r="I76" s="110">
        <v>0</v>
      </c>
      <c r="J76" s="111">
        <v>0</v>
      </c>
      <c r="K76" s="111">
        <v>0</v>
      </c>
      <c r="L76" s="111">
        <v>0</v>
      </c>
      <c r="M76" s="96">
        <f t="shared" si="13"/>
        <v>0</v>
      </c>
      <c r="N76" s="97">
        <f t="shared" si="12"/>
        <v>0</v>
      </c>
      <c r="O76" s="68"/>
    </row>
    <row r="77" spans="1:15" ht="12.75">
      <c r="A77" s="68"/>
      <c r="B77" s="82">
        <v>68</v>
      </c>
      <c r="C77" s="171"/>
      <c r="D77" s="172" t="str">
        <f>VL!D77</f>
        <v>SQ.  B</v>
      </c>
      <c r="E77" s="172" t="str">
        <f>VL!E77</f>
        <v>PIEMONTE</v>
      </c>
      <c r="F77" s="179"/>
      <c r="G77" s="188"/>
      <c r="H77" s="172" t="str">
        <f>VL!H77</f>
        <v> </v>
      </c>
      <c r="I77" s="110">
        <v>0</v>
      </c>
      <c r="J77" s="111">
        <v>0</v>
      </c>
      <c r="K77" s="111">
        <v>0</v>
      </c>
      <c r="L77" s="111">
        <v>0</v>
      </c>
      <c r="M77" s="96">
        <f t="shared" si="13"/>
        <v>0</v>
      </c>
      <c r="N77" s="97">
        <f t="shared" si="12"/>
        <v>0</v>
      </c>
      <c r="O77" s="68"/>
    </row>
    <row r="78" spans="1:15" ht="12.75">
      <c r="A78" s="68"/>
      <c r="B78" s="82">
        <v>69</v>
      </c>
      <c r="C78" s="171"/>
      <c r="D78" s="172" t="str">
        <f>VL!D78</f>
        <v>SQ.  B</v>
      </c>
      <c r="E78" s="172" t="str">
        <f>VL!E78</f>
        <v>PIEMONTE</v>
      </c>
      <c r="F78" s="179"/>
      <c r="G78" s="188"/>
      <c r="H78" s="172" t="str">
        <f>VL!H78</f>
        <v> </v>
      </c>
      <c r="I78" s="110">
        <v>0</v>
      </c>
      <c r="J78" s="111">
        <v>0</v>
      </c>
      <c r="K78" s="111">
        <v>0</v>
      </c>
      <c r="L78" s="111">
        <v>0</v>
      </c>
      <c r="M78" s="96">
        <f t="shared" si="13"/>
        <v>0</v>
      </c>
      <c r="N78" s="97">
        <f t="shared" si="12"/>
        <v>0</v>
      </c>
      <c r="O78" s="68"/>
    </row>
    <row r="79" spans="1:15" ht="12.75">
      <c r="A79" s="68"/>
      <c r="B79" s="94">
        <v>70</v>
      </c>
      <c r="C79" s="193"/>
      <c r="D79" s="192" t="str">
        <f>VL!D79</f>
        <v>SQ.  B</v>
      </c>
      <c r="E79" s="192" t="str">
        <f>VL!E79</f>
        <v>PIEMONTE</v>
      </c>
      <c r="F79" s="184"/>
      <c r="G79" s="189"/>
      <c r="H79" s="192" t="str">
        <f>VL!H79</f>
        <v> </v>
      </c>
      <c r="I79" s="112">
        <v>0</v>
      </c>
      <c r="J79" s="113">
        <v>0</v>
      </c>
      <c r="K79" s="113">
        <v>0</v>
      </c>
      <c r="L79" s="113">
        <v>0</v>
      </c>
      <c r="M79" s="98">
        <f t="shared" si="13"/>
        <v>0</v>
      </c>
      <c r="N79" s="99">
        <f t="shared" si="12"/>
        <v>0</v>
      </c>
      <c r="O79" s="68"/>
    </row>
    <row r="80" spans="1:15" s="16" customFormat="1" ht="6" customHeight="1">
      <c r="A80" s="69"/>
      <c r="B80" s="78"/>
      <c r="C80" s="70"/>
      <c r="D80" s="71"/>
      <c r="E80" s="72"/>
      <c r="F80" s="71"/>
      <c r="G80" s="73"/>
      <c r="H80" s="118"/>
      <c r="I80" s="74"/>
      <c r="J80" s="75"/>
      <c r="K80" s="75"/>
      <c r="L80" s="75"/>
      <c r="M80" s="76"/>
      <c r="N80" s="76"/>
      <c r="O80" s="69"/>
    </row>
  </sheetData>
  <sheetProtection/>
  <mergeCells count="1">
    <mergeCell ref="C1:E1"/>
  </mergeCells>
  <printOptions gridLines="1"/>
  <pageMargins left="0.3937007874015748" right="0.1968503937007874" top="0.984251968503937" bottom="0.984251968503937" header="0.5118110236220472" footer="0.5118110236220472"/>
  <pageSetup horizontalDpi="150" verticalDpi="15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O80"/>
  <sheetViews>
    <sheetView workbookViewId="0" topLeftCell="A1">
      <pane ySplit="2" topLeftCell="BM3" activePane="bottomLeft" state="frozen"/>
      <selection pane="topLeft" activeCell="M5" sqref="M5"/>
      <selection pane="bottomLeft" activeCell="L4" sqref="L4"/>
    </sheetView>
  </sheetViews>
  <sheetFormatPr defaultColWidth="9.140625" defaultRowHeight="12.75"/>
  <cols>
    <col min="1" max="1" width="1.57421875" style="9" customWidth="1"/>
    <col min="2" max="2" width="3.00390625" style="80" bestFit="1" customWidth="1"/>
    <col min="3" max="3" width="5.57421875" style="22" customWidth="1"/>
    <col min="4" max="4" width="8.7109375" style="23" customWidth="1"/>
    <col min="5" max="5" width="18.421875" style="4" customWidth="1"/>
    <col min="6" max="6" width="3.57421875" style="23" customWidth="1"/>
    <col min="7" max="7" width="3.57421875" style="62" customWidth="1"/>
    <col min="8" max="8" width="23.8515625" style="119" customWidth="1"/>
    <col min="9" max="9" width="9.140625" style="1" customWidth="1"/>
    <col min="10" max="11" width="6.7109375" style="9" customWidth="1"/>
    <col min="12" max="12" width="7.7109375" style="9" customWidth="1"/>
    <col min="13" max="14" width="10.28125" style="9" bestFit="1" customWidth="1"/>
    <col min="15" max="15" width="1.57421875" style="9" customWidth="1"/>
    <col min="16" max="16384" width="9.140625" style="9" customWidth="1"/>
  </cols>
  <sheetData>
    <row r="1" spans="1:15" ht="30" customHeight="1">
      <c r="A1" s="68"/>
      <c r="B1" s="77"/>
      <c r="C1" s="214" t="s">
        <v>29</v>
      </c>
      <c r="D1" s="215"/>
      <c r="E1" s="215"/>
      <c r="F1" s="25"/>
      <c r="G1" s="61"/>
      <c r="H1" s="117"/>
      <c r="I1" s="26"/>
      <c r="J1" s="27"/>
      <c r="K1" s="27"/>
      <c r="L1" s="27"/>
      <c r="M1" s="28"/>
      <c r="N1" s="28"/>
      <c r="O1" s="68"/>
    </row>
    <row r="2" spans="1:15" ht="13.5" customHeight="1">
      <c r="A2" s="68"/>
      <c r="B2" s="103" t="s">
        <v>3</v>
      </c>
      <c r="C2" s="103" t="s">
        <v>11</v>
      </c>
      <c r="D2" s="104" t="s">
        <v>7</v>
      </c>
      <c r="E2" s="103" t="s">
        <v>7</v>
      </c>
      <c r="F2" s="104" t="s">
        <v>7</v>
      </c>
      <c r="G2" s="105" t="s">
        <v>24</v>
      </c>
      <c r="H2" s="103" t="s">
        <v>2</v>
      </c>
      <c r="I2" s="67" t="s">
        <v>13</v>
      </c>
      <c r="J2" s="107" t="s">
        <v>0</v>
      </c>
      <c r="K2" s="107" t="s">
        <v>1</v>
      </c>
      <c r="L2" s="116" t="s">
        <v>5</v>
      </c>
      <c r="M2" s="106" t="s">
        <v>12</v>
      </c>
      <c r="N2" s="66" t="s">
        <v>4</v>
      </c>
      <c r="O2" s="68"/>
    </row>
    <row r="3" spans="1:15" s="16" customFormat="1" ht="6" customHeight="1">
      <c r="A3" s="69"/>
      <c r="B3" s="78"/>
      <c r="C3" s="70"/>
      <c r="D3" s="71"/>
      <c r="E3" s="72"/>
      <c r="F3" s="71"/>
      <c r="G3" s="73"/>
      <c r="H3" s="118"/>
      <c r="I3" s="74"/>
      <c r="J3" s="75"/>
      <c r="K3" s="75"/>
      <c r="L3" s="75"/>
      <c r="M3" s="76"/>
      <c r="N3" s="76"/>
      <c r="O3" s="69"/>
    </row>
    <row r="4" spans="1:15" ht="12.75">
      <c r="A4" s="68"/>
      <c r="B4" s="81">
        <v>1</v>
      </c>
      <c r="C4" s="168"/>
      <c r="D4" s="168" t="str">
        <f>VL!D4</f>
        <v>SQ.  A</v>
      </c>
      <c r="E4" s="168" t="str">
        <f>VL!E4</f>
        <v>LOMBARDIA</v>
      </c>
      <c r="F4" s="168"/>
      <c r="G4" s="168"/>
      <c r="H4" s="168" t="str">
        <f>VL!H4</f>
        <v>DEL MAR PEREZ  Maria</v>
      </c>
      <c r="I4" s="108">
        <v>3.5</v>
      </c>
      <c r="J4" s="109">
        <v>1.2</v>
      </c>
      <c r="K4" s="109">
        <v>1.4</v>
      </c>
      <c r="L4" s="109">
        <v>0</v>
      </c>
      <c r="M4" s="95">
        <f>IF(I4&gt;0,(10-(J4+K4)/2),0)</f>
        <v>8.7</v>
      </c>
      <c r="N4" s="101">
        <f aca="true" t="shared" si="0" ref="N4:N13">I4+M4-L4</f>
        <v>12.2</v>
      </c>
      <c r="O4" s="68"/>
    </row>
    <row r="5" spans="1:15" ht="12.75">
      <c r="A5" s="68"/>
      <c r="B5" s="82">
        <v>2</v>
      </c>
      <c r="C5" s="172"/>
      <c r="D5" s="172" t="str">
        <f>VL!D5</f>
        <v>SQ.  A</v>
      </c>
      <c r="E5" s="172" t="str">
        <f>VL!E5</f>
        <v>LOMBARDIA</v>
      </c>
      <c r="F5" s="172"/>
      <c r="G5" s="172"/>
      <c r="H5" s="172" t="str">
        <f>VL!H5</f>
        <v>MIHALCEA  Codrina</v>
      </c>
      <c r="I5" s="110">
        <v>4.1</v>
      </c>
      <c r="J5" s="111">
        <v>1.4</v>
      </c>
      <c r="K5" s="111">
        <v>1.4</v>
      </c>
      <c r="L5" s="111">
        <v>0</v>
      </c>
      <c r="M5" s="96">
        <f>IF(I5&gt;0,(10-(J5+K5)/2),0)</f>
        <v>8.6</v>
      </c>
      <c r="N5" s="97">
        <f t="shared" si="0"/>
        <v>12.7</v>
      </c>
      <c r="O5" s="68"/>
    </row>
    <row r="6" spans="1:15" ht="12.75">
      <c r="A6" s="68"/>
      <c r="B6" s="82">
        <v>3</v>
      </c>
      <c r="C6" s="171"/>
      <c r="D6" s="172" t="str">
        <f>VL!D6</f>
        <v>SQ.  A</v>
      </c>
      <c r="E6" s="172" t="str">
        <f>VL!E6</f>
        <v>LOMBARDIA</v>
      </c>
      <c r="F6" s="88"/>
      <c r="G6" s="90"/>
      <c r="H6" s="172" t="str">
        <f>VL!H6</f>
        <v>PIGNATTI  Alessia</v>
      </c>
      <c r="I6" s="110">
        <v>4.1</v>
      </c>
      <c r="J6" s="111">
        <v>1.2</v>
      </c>
      <c r="K6" s="111">
        <v>1</v>
      </c>
      <c r="L6" s="111">
        <v>0</v>
      </c>
      <c r="M6" s="96">
        <f>IF(I6&gt;0,(10-(J6+K6)/2),0)</f>
        <v>8.9</v>
      </c>
      <c r="N6" s="97">
        <f t="shared" si="0"/>
        <v>13</v>
      </c>
      <c r="O6" s="68"/>
    </row>
    <row r="7" spans="1:15" ht="12.75">
      <c r="A7" s="68"/>
      <c r="B7" s="82">
        <v>4</v>
      </c>
      <c r="C7" s="171"/>
      <c r="D7" s="172" t="str">
        <f>VL!D7</f>
        <v>SQ.  A</v>
      </c>
      <c r="E7" s="172" t="str">
        <f>VL!E7</f>
        <v>LOMBARDIA</v>
      </c>
      <c r="F7" s="88"/>
      <c r="G7" s="90"/>
      <c r="H7" s="172" t="str">
        <f>VL!H7</f>
        <v>RATTI  Bianca</v>
      </c>
      <c r="I7" s="110">
        <v>3.8</v>
      </c>
      <c r="J7" s="111">
        <v>1.7</v>
      </c>
      <c r="K7" s="111">
        <v>1.5</v>
      </c>
      <c r="L7" s="111">
        <v>0</v>
      </c>
      <c r="M7" s="96">
        <f aca="true" t="shared" si="1" ref="M7:M13">IF(I7&gt;0,(10-(J7+K7)/2),0)</f>
        <v>8.4</v>
      </c>
      <c r="N7" s="97">
        <f t="shared" si="0"/>
        <v>12.2</v>
      </c>
      <c r="O7" s="68"/>
    </row>
    <row r="8" spans="1:15" ht="12.75">
      <c r="A8" s="68"/>
      <c r="B8" s="82">
        <v>5</v>
      </c>
      <c r="C8" s="171"/>
      <c r="D8" s="172" t="str">
        <f>VL!D8</f>
        <v>SQ.  A</v>
      </c>
      <c r="E8" s="172" t="str">
        <f>VL!E8</f>
        <v>LOMBARDIA</v>
      </c>
      <c r="F8" s="88"/>
      <c r="G8" s="90"/>
      <c r="H8" s="172" t="str">
        <f>VL!H8</f>
        <v>SCACCABAROZZI  Giulia</v>
      </c>
      <c r="I8" s="110">
        <v>2.2</v>
      </c>
      <c r="J8" s="111">
        <v>1.1</v>
      </c>
      <c r="K8" s="111">
        <v>1.2</v>
      </c>
      <c r="L8" s="111">
        <v>0</v>
      </c>
      <c r="M8" s="96">
        <f t="shared" si="1"/>
        <v>8.85</v>
      </c>
      <c r="N8" s="97">
        <f t="shared" si="0"/>
        <v>11.05</v>
      </c>
      <c r="O8" s="68"/>
    </row>
    <row r="9" spans="1:15" ht="12.75">
      <c r="A9" s="68"/>
      <c r="B9" s="83">
        <v>6</v>
      </c>
      <c r="C9" s="171"/>
      <c r="D9" s="172" t="str">
        <f>VL!D9</f>
        <v>SQ.  A</v>
      </c>
      <c r="E9" s="172" t="str">
        <f>VL!E9</f>
        <v>LOMBARDIA</v>
      </c>
      <c r="F9" s="88"/>
      <c r="G9" s="90"/>
      <c r="H9" s="172" t="str">
        <f>VL!H9</f>
        <v>SERA  Alessia</v>
      </c>
      <c r="I9" s="110">
        <v>0</v>
      </c>
      <c r="J9" s="111">
        <v>0</v>
      </c>
      <c r="K9" s="111">
        <v>0</v>
      </c>
      <c r="L9" s="111">
        <v>0</v>
      </c>
      <c r="M9" s="96">
        <f t="shared" si="1"/>
        <v>0</v>
      </c>
      <c r="N9" s="97">
        <f t="shared" si="0"/>
        <v>0</v>
      </c>
      <c r="O9" s="68"/>
    </row>
    <row r="10" spans="1:15" ht="12.75">
      <c r="A10" s="68"/>
      <c r="B10" s="82">
        <v>7</v>
      </c>
      <c r="C10" s="171"/>
      <c r="D10" s="172" t="str">
        <f>VL!D10</f>
        <v>SQ.  A</v>
      </c>
      <c r="E10" s="172" t="str">
        <f>VL!E10</f>
        <v>LOMBARDIA</v>
      </c>
      <c r="F10" s="88"/>
      <c r="G10" s="90"/>
      <c r="H10" s="172" t="str">
        <f>VL!H10</f>
        <v>VENTURA  Laura</v>
      </c>
      <c r="I10" s="110">
        <v>0</v>
      </c>
      <c r="J10" s="111">
        <v>0</v>
      </c>
      <c r="K10" s="111">
        <v>0</v>
      </c>
      <c r="L10" s="111">
        <v>0</v>
      </c>
      <c r="M10" s="96">
        <f t="shared" si="1"/>
        <v>0</v>
      </c>
      <c r="N10" s="97">
        <f t="shared" si="0"/>
        <v>0</v>
      </c>
      <c r="O10" s="68"/>
    </row>
    <row r="11" spans="1:15" ht="12.75">
      <c r="A11" s="68"/>
      <c r="B11" s="82">
        <v>8</v>
      </c>
      <c r="C11" s="171"/>
      <c r="D11" s="172" t="str">
        <f>VL!D11</f>
        <v>SQ.  A</v>
      </c>
      <c r="E11" s="172" t="str">
        <f>VL!E11</f>
        <v>LOMBARDIA</v>
      </c>
      <c r="F11" s="88"/>
      <c r="G11" s="90"/>
      <c r="H11" s="172" t="str">
        <f>VL!H11</f>
        <v>VOLPI  Valentina</v>
      </c>
      <c r="I11" s="110">
        <v>4.2</v>
      </c>
      <c r="J11" s="111">
        <v>1.3</v>
      </c>
      <c r="K11" s="111">
        <v>1.1</v>
      </c>
      <c r="L11" s="111">
        <v>0</v>
      </c>
      <c r="M11" s="96">
        <f t="shared" si="1"/>
        <v>8.8</v>
      </c>
      <c r="N11" s="97">
        <f t="shared" si="0"/>
        <v>13</v>
      </c>
      <c r="O11" s="68"/>
    </row>
    <row r="12" spans="1:15" ht="12.75">
      <c r="A12" s="68"/>
      <c r="B12" s="82">
        <v>9</v>
      </c>
      <c r="C12" s="171"/>
      <c r="D12" s="172" t="str">
        <f>VL!D12</f>
        <v>SQ.  A</v>
      </c>
      <c r="E12" s="172" t="str">
        <f>VL!E12</f>
        <v>LOMBARDIA</v>
      </c>
      <c r="F12" s="88"/>
      <c r="G12" s="90"/>
      <c r="H12" s="172"/>
      <c r="I12" s="110">
        <v>0</v>
      </c>
      <c r="J12" s="111">
        <v>0</v>
      </c>
      <c r="K12" s="111">
        <v>0</v>
      </c>
      <c r="L12" s="111">
        <v>0</v>
      </c>
      <c r="M12" s="96">
        <f t="shared" si="1"/>
        <v>0</v>
      </c>
      <c r="N12" s="97">
        <f t="shared" si="0"/>
        <v>0</v>
      </c>
      <c r="O12" s="68"/>
    </row>
    <row r="13" spans="1:15" ht="12.75">
      <c r="A13" s="68"/>
      <c r="B13" s="84">
        <v>10</v>
      </c>
      <c r="C13" s="193"/>
      <c r="D13" s="192" t="str">
        <f>VL!D13</f>
        <v>SQ.  A</v>
      </c>
      <c r="E13" s="192" t="str">
        <f>VL!E13</f>
        <v>LOMBARDIA</v>
      </c>
      <c r="F13" s="91"/>
      <c r="G13" s="93"/>
      <c r="H13" s="192"/>
      <c r="I13" s="112">
        <v>0</v>
      </c>
      <c r="J13" s="113">
        <v>0</v>
      </c>
      <c r="K13" s="113">
        <v>0</v>
      </c>
      <c r="L13" s="113">
        <v>0</v>
      </c>
      <c r="M13" s="98">
        <f t="shared" si="1"/>
        <v>0</v>
      </c>
      <c r="N13" s="99">
        <f t="shared" si="0"/>
        <v>0</v>
      </c>
      <c r="O13" s="68"/>
    </row>
    <row r="14" spans="1:15" s="16" customFormat="1" ht="6" customHeight="1">
      <c r="A14" s="69"/>
      <c r="B14" s="78"/>
      <c r="C14" s="70"/>
      <c r="D14" s="71"/>
      <c r="E14" s="72"/>
      <c r="F14" s="71"/>
      <c r="G14" s="73"/>
      <c r="H14" s="118"/>
      <c r="I14" s="74"/>
      <c r="J14" s="75"/>
      <c r="K14" s="75"/>
      <c r="L14" s="75"/>
      <c r="M14" s="76"/>
      <c r="N14" s="76"/>
      <c r="O14" s="69"/>
    </row>
    <row r="15" spans="1:15" ht="12.75">
      <c r="A15" s="68"/>
      <c r="B15" s="81">
        <v>11</v>
      </c>
      <c r="C15" s="168"/>
      <c r="D15" s="168" t="str">
        <f>VL!D15</f>
        <v>SQ.  B</v>
      </c>
      <c r="E15" s="168" t="str">
        <f>VL!E15</f>
        <v>LOMBARDIA</v>
      </c>
      <c r="F15" s="168"/>
      <c r="G15" s="168"/>
      <c r="H15" s="168" t="str">
        <f>VL!H15</f>
        <v>AMATO  POLITO  Chiara</v>
      </c>
      <c r="I15" s="108">
        <v>3.7</v>
      </c>
      <c r="J15" s="109">
        <v>1.7</v>
      </c>
      <c r="K15" s="109">
        <v>1.8</v>
      </c>
      <c r="L15" s="109">
        <v>0</v>
      </c>
      <c r="M15" s="95">
        <f>IF(I15&gt;0,(10-(J15+K15)/2),0)</f>
        <v>8.25</v>
      </c>
      <c r="N15" s="101">
        <f aca="true" t="shared" si="2" ref="N15:N24">I15+M15-L15</f>
        <v>11.95</v>
      </c>
      <c r="O15" s="68"/>
    </row>
    <row r="16" spans="1:15" ht="12.75">
      <c r="A16" s="68"/>
      <c r="B16" s="82">
        <v>12</v>
      </c>
      <c r="C16" s="172"/>
      <c r="D16" s="172" t="str">
        <f>VL!D16</f>
        <v>SQ.  B</v>
      </c>
      <c r="E16" s="172" t="str">
        <f>VL!E16</f>
        <v>LOMBARDIA</v>
      </c>
      <c r="F16" s="172"/>
      <c r="G16" s="172"/>
      <c r="H16" s="172" t="str">
        <f>VL!H16</f>
        <v>BELLI  Francesca</v>
      </c>
      <c r="I16" s="110">
        <v>3.4</v>
      </c>
      <c r="J16" s="111">
        <v>2</v>
      </c>
      <c r="K16" s="111">
        <v>2</v>
      </c>
      <c r="L16" s="111">
        <v>0</v>
      </c>
      <c r="M16" s="96">
        <f>IF(I16&gt;0,(10-(J16+K16)/2),0)</f>
        <v>8</v>
      </c>
      <c r="N16" s="97">
        <f t="shared" si="2"/>
        <v>11.4</v>
      </c>
      <c r="O16" s="68"/>
    </row>
    <row r="17" spans="1:15" ht="12.75">
      <c r="A17" s="68"/>
      <c r="B17" s="82">
        <v>13</v>
      </c>
      <c r="C17" s="171"/>
      <c r="D17" s="172" t="str">
        <f>VL!D17</f>
        <v>SQ.  B</v>
      </c>
      <c r="E17" s="172" t="str">
        <f>VL!E17</f>
        <v>LOMBARDIA</v>
      </c>
      <c r="F17" s="88"/>
      <c r="G17" s="90"/>
      <c r="H17" s="172" t="str">
        <f>VL!H17</f>
        <v>CESARIS  Martina</v>
      </c>
      <c r="I17" s="110">
        <v>0</v>
      </c>
      <c r="J17" s="111">
        <v>0</v>
      </c>
      <c r="K17" s="111">
        <v>0</v>
      </c>
      <c r="L17" s="111">
        <v>0</v>
      </c>
      <c r="M17" s="96">
        <f>IF(I17&gt;0,(10-(J17+K17)/2),0)</f>
        <v>0</v>
      </c>
      <c r="N17" s="97">
        <f t="shared" si="2"/>
        <v>0</v>
      </c>
      <c r="O17" s="68"/>
    </row>
    <row r="18" spans="1:15" ht="12.75">
      <c r="A18" s="68"/>
      <c r="B18" s="82">
        <v>14</v>
      </c>
      <c r="C18" s="171"/>
      <c r="D18" s="172" t="str">
        <f>VL!D18</f>
        <v>SQ.  B</v>
      </c>
      <c r="E18" s="172" t="str">
        <f>VL!E18</f>
        <v>LOMBARDIA</v>
      </c>
      <c r="F18" s="88"/>
      <c r="G18" s="90"/>
      <c r="H18" s="172" t="str">
        <f>VL!H18</f>
        <v>CHIODA  Chiara</v>
      </c>
      <c r="I18" s="110">
        <v>0</v>
      </c>
      <c r="J18" s="111">
        <v>0</v>
      </c>
      <c r="K18" s="111">
        <v>0</v>
      </c>
      <c r="L18" s="111">
        <v>0</v>
      </c>
      <c r="M18" s="96">
        <f aca="true" t="shared" si="3" ref="M18:M24">IF(I18&gt;0,(10-(J18+K18)/2),0)</f>
        <v>0</v>
      </c>
      <c r="N18" s="97">
        <f t="shared" si="2"/>
        <v>0</v>
      </c>
      <c r="O18" s="68"/>
    </row>
    <row r="19" spans="1:15" ht="12.75">
      <c r="A19" s="68"/>
      <c r="B19" s="82">
        <v>15</v>
      </c>
      <c r="C19" s="171"/>
      <c r="D19" s="172" t="str">
        <f>VL!D19</f>
        <v>SQ.  B</v>
      </c>
      <c r="E19" s="172" t="str">
        <f>VL!E19</f>
        <v>LOMBARDIA</v>
      </c>
      <c r="F19" s="88"/>
      <c r="G19" s="90"/>
      <c r="H19" s="172" t="str">
        <f>VL!H19</f>
        <v>MAZZOLA  Giada</v>
      </c>
      <c r="I19" s="110">
        <v>3.9</v>
      </c>
      <c r="J19" s="111">
        <v>2.1</v>
      </c>
      <c r="K19" s="111">
        <v>2.4</v>
      </c>
      <c r="L19" s="111">
        <v>0</v>
      </c>
      <c r="M19" s="96">
        <f t="shared" si="3"/>
        <v>7.75</v>
      </c>
      <c r="N19" s="97">
        <f t="shared" si="2"/>
        <v>11.65</v>
      </c>
      <c r="O19" s="68"/>
    </row>
    <row r="20" spans="1:15" ht="12.75">
      <c r="A20" s="68"/>
      <c r="B20" s="83">
        <v>16</v>
      </c>
      <c r="C20" s="171"/>
      <c r="D20" s="172" t="str">
        <f>VL!D20</f>
        <v>SQ.  B</v>
      </c>
      <c r="E20" s="172" t="str">
        <f>VL!E20</f>
        <v>LOMBARDIA</v>
      </c>
      <c r="F20" s="88"/>
      <c r="G20" s="90"/>
      <c r="H20" s="172" t="str">
        <f>VL!H20</f>
        <v>PILENGA  Martina</v>
      </c>
      <c r="I20" s="110">
        <v>3.3</v>
      </c>
      <c r="J20" s="111">
        <v>2.1</v>
      </c>
      <c r="K20" s="111">
        <v>1.9</v>
      </c>
      <c r="L20" s="111">
        <v>0</v>
      </c>
      <c r="M20" s="96">
        <f t="shared" si="3"/>
        <v>8</v>
      </c>
      <c r="N20" s="97">
        <f t="shared" si="2"/>
        <v>11.3</v>
      </c>
      <c r="O20" s="68"/>
    </row>
    <row r="21" spans="1:15" ht="12.75">
      <c r="A21" s="68"/>
      <c r="B21" s="82">
        <v>17</v>
      </c>
      <c r="C21" s="171"/>
      <c r="D21" s="172" t="str">
        <f>VL!D21</f>
        <v>SQ.  B</v>
      </c>
      <c r="E21" s="172" t="str">
        <f>VL!E21</f>
        <v>LOMBARDIA</v>
      </c>
      <c r="F21" s="88"/>
      <c r="G21" s="90"/>
      <c r="H21" s="172" t="str">
        <f>VL!H21</f>
        <v>SALVI  Alice</v>
      </c>
      <c r="I21" s="110">
        <v>4</v>
      </c>
      <c r="J21" s="111">
        <v>1.8</v>
      </c>
      <c r="K21" s="111">
        <v>2</v>
      </c>
      <c r="L21" s="111">
        <v>0</v>
      </c>
      <c r="M21" s="96">
        <f t="shared" si="3"/>
        <v>8.1</v>
      </c>
      <c r="N21" s="97">
        <f t="shared" si="2"/>
        <v>12.1</v>
      </c>
      <c r="O21" s="68"/>
    </row>
    <row r="22" spans="1:15" ht="12.75">
      <c r="A22" s="68"/>
      <c r="B22" s="82">
        <v>18</v>
      </c>
      <c r="C22" s="171"/>
      <c r="D22" s="172" t="str">
        <f>VL!D22</f>
        <v>SQ.  B</v>
      </c>
      <c r="E22" s="172" t="str">
        <f>VL!E22</f>
        <v>LOMBARDIA</v>
      </c>
      <c r="F22" s="88"/>
      <c r="G22" s="90"/>
      <c r="H22" s="172" t="str">
        <f>VL!H22</f>
        <v>VASSENA  Vittoria</v>
      </c>
      <c r="I22" s="110">
        <v>3.9</v>
      </c>
      <c r="J22" s="111">
        <v>1.9</v>
      </c>
      <c r="K22" s="111">
        <v>2.2</v>
      </c>
      <c r="L22" s="111">
        <v>0</v>
      </c>
      <c r="M22" s="96">
        <f t="shared" si="3"/>
        <v>7.95</v>
      </c>
      <c r="N22" s="97">
        <f t="shared" si="2"/>
        <v>11.85</v>
      </c>
      <c r="O22" s="68"/>
    </row>
    <row r="23" spans="1:15" ht="12.75">
      <c r="A23" s="68"/>
      <c r="B23" s="82">
        <v>19</v>
      </c>
      <c r="C23" s="171"/>
      <c r="D23" s="172" t="str">
        <f>VL!D23</f>
        <v>SQ.  B</v>
      </c>
      <c r="E23" s="172" t="str">
        <f>VL!E23</f>
        <v>LOMBARDIA</v>
      </c>
      <c r="F23" s="88"/>
      <c r="G23" s="90"/>
      <c r="H23" s="172"/>
      <c r="I23" s="110">
        <v>0</v>
      </c>
      <c r="J23" s="111">
        <v>0</v>
      </c>
      <c r="K23" s="111">
        <v>0</v>
      </c>
      <c r="L23" s="111">
        <v>0</v>
      </c>
      <c r="M23" s="96">
        <f t="shared" si="3"/>
        <v>0</v>
      </c>
      <c r="N23" s="97">
        <f t="shared" si="2"/>
        <v>0</v>
      </c>
      <c r="O23" s="68"/>
    </row>
    <row r="24" spans="1:15" ht="12.75">
      <c r="A24" s="68"/>
      <c r="B24" s="84">
        <v>20</v>
      </c>
      <c r="C24" s="193"/>
      <c r="D24" s="192" t="str">
        <f>VL!D24</f>
        <v>SQ.  B</v>
      </c>
      <c r="E24" s="192" t="str">
        <f>VL!E24</f>
        <v>LOMBARDIA</v>
      </c>
      <c r="F24" s="91"/>
      <c r="G24" s="93"/>
      <c r="H24" s="192"/>
      <c r="I24" s="112">
        <v>0</v>
      </c>
      <c r="J24" s="113">
        <v>0</v>
      </c>
      <c r="K24" s="113">
        <v>0</v>
      </c>
      <c r="L24" s="113">
        <v>0</v>
      </c>
      <c r="M24" s="98">
        <f t="shared" si="3"/>
        <v>0</v>
      </c>
      <c r="N24" s="99">
        <f t="shared" si="2"/>
        <v>0</v>
      </c>
      <c r="O24" s="68"/>
    </row>
    <row r="25" spans="1:15" s="16" customFormat="1" ht="6" customHeight="1">
      <c r="A25" s="69"/>
      <c r="B25" s="78"/>
      <c r="C25" s="70"/>
      <c r="D25" s="71"/>
      <c r="E25" s="72"/>
      <c r="F25" s="71"/>
      <c r="G25" s="73"/>
      <c r="H25" s="118"/>
      <c r="I25" s="74"/>
      <c r="J25" s="75"/>
      <c r="K25" s="75"/>
      <c r="L25" s="75"/>
      <c r="M25" s="76"/>
      <c r="N25" s="76"/>
      <c r="O25" s="69"/>
    </row>
    <row r="26" spans="1:15" ht="12.75">
      <c r="A26" s="68"/>
      <c r="B26" s="81">
        <v>21</v>
      </c>
      <c r="C26" s="168"/>
      <c r="D26" s="168">
        <f>VL!D26</f>
        <v>0</v>
      </c>
      <c r="E26" s="168" t="str">
        <f>VL!E26</f>
        <v>LIGURIA</v>
      </c>
      <c r="F26" s="168"/>
      <c r="G26" s="168"/>
      <c r="H26" s="168" t="str">
        <f>VL!H26</f>
        <v>CELLA  Silvia</v>
      </c>
      <c r="I26" s="108">
        <v>3.6</v>
      </c>
      <c r="J26" s="109">
        <v>1.8</v>
      </c>
      <c r="K26" s="109">
        <v>1.9</v>
      </c>
      <c r="L26" s="109">
        <v>0</v>
      </c>
      <c r="M26" s="95">
        <f>IF(I26&gt;0,(10-(J26+K26)/2),0)</f>
        <v>8.15</v>
      </c>
      <c r="N26" s="101">
        <f aca="true" t="shared" si="4" ref="N26:N35">I26+M26-L26</f>
        <v>11.75</v>
      </c>
      <c r="O26" s="68"/>
    </row>
    <row r="27" spans="1:15" ht="12.75">
      <c r="A27" s="68"/>
      <c r="B27" s="82">
        <v>22</v>
      </c>
      <c r="C27" s="172"/>
      <c r="D27" s="172">
        <f>VL!D27</f>
        <v>0</v>
      </c>
      <c r="E27" s="172" t="str">
        <f>VL!E27</f>
        <v>LIGURIA</v>
      </c>
      <c r="F27" s="172"/>
      <c r="G27" s="172"/>
      <c r="H27" s="172" t="str">
        <f>VL!H27</f>
        <v>COSTA  Daniela</v>
      </c>
      <c r="I27" s="110">
        <v>2.8</v>
      </c>
      <c r="J27" s="111">
        <v>1.6</v>
      </c>
      <c r="K27" s="111">
        <v>1.6</v>
      </c>
      <c r="L27" s="111">
        <v>0</v>
      </c>
      <c r="M27" s="96">
        <f>IF(I27&gt;0,(10-(J27+K27)/2),0)</f>
        <v>8.4</v>
      </c>
      <c r="N27" s="97">
        <f t="shared" si="4"/>
        <v>11.2</v>
      </c>
      <c r="O27" s="68"/>
    </row>
    <row r="28" spans="1:15" ht="12.75">
      <c r="A28" s="68"/>
      <c r="B28" s="82">
        <v>23</v>
      </c>
      <c r="C28" s="171"/>
      <c r="D28" s="172">
        <f>VL!D28</f>
        <v>0</v>
      </c>
      <c r="E28" s="172" t="str">
        <f>VL!E28</f>
        <v>LIGURIA</v>
      </c>
      <c r="F28" s="179"/>
      <c r="G28" s="188"/>
      <c r="H28" s="172" t="str">
        <f>VL!H28</f>
        <v>DELLACA'  Giulia</v>
      </c>
      <c r="I28" s="110">
        <v>3.1</v>
      </c>
      <c r="J28" s="111">
        <v>2</v>
      </c>
      <c r="K28" s="111">
        <v>2</v>
      </c>
      <c r="L28" s="111">
        <v>0</v>
      </c>
      <c r="M28" s="96">
        <f>IF(I28&gt;0,(10-(J28+K28)/2),0)</f>
        <v>8</v>
      </c>
      <c r="N28" s="97">
        <f t="shared" si="4"/>
        <v>11.1</v>
      </c>
      <c r="O28" s="68"/>
    </row>
    <row r="29" spans="1:15" ht="12.75">
      <c r="A29" s="68"/>
      <c r="B29" s="82">
        <v>24</v>
      </c>
      <c r="C29" s="171"/>
      <c r="D29" s="172">
        <f>VL!D29</f>
        <v>0</v>
      </c>
      <c r="E29" s="172" t="str">
        <f>VL!E29</f>
        <v>LIGURIA</v>
      </c>
      <c r="F29" s="179"/>
      <c r="G29" s="188"/>
      <c r="H29" s="172" t="str">
        <f>VL!H29</f>
        <v>FRANCO  Jessica</v>
      </c>
      <c r="I29" s="110">
        <v>3.6</v>
      </c>
      <c r="J29" s="111">
        <v>1.7</v>
      </c>
      <c r="K29" s="111">
        <v>1.9</v>
      </c>
      <c r="L29" s="111">
        <v>0</v>
      </c>
      <c r="M29" s="96">
        <f aca="true" t="shared" si="5" ref="M29:M35">IF(I29&gt;0,(10-(J29+K29)/2),0)</f>
        <v>8.2</v>
      </c>
      <c r="N29" s="97">
        <f t="shared" si="4"/>
        <v>11.799999999999999</v>
      </c>
      <c r="O29" s="68"/>
    </row>
    <row r="30" spans="1:15" ht="12.75">
      <c r="A30" s="68"/>
      <c r="B30" s="82">
        <v>25</v>
      </c>
      <c r="C30" s="171"/>
      <c r="D30" s="172">
        <f>VL!D30</f>
        <v>0</v>
      </c>
      <c r="E30" s="172" t="str">
        <f>VL!E30</f>
        <v>LIGURIA</v>
      </c>
      <c r="F30" s="179"/>
      <c r="G30" s="188"/>
      <c r="H30" s="172" t="str">
        <f>VL!H30</f>
        <v>MALERBA  Federica</v>
      </c>
      <c r="I30" s="110">
        <v>3.4</v>
      </c>
      <c r="J30" s="111">
        <v>1.7</v>
      </c>
      <c r="K30" s="111">
        <v>1.9</v>
      </c>
      <c r="L30" s="111">
        <v>0</v>
      </c>
      <c r="M30" s="96">
        <f t="shared" si="5"/>
        <v>8.2</v>
      </c>
      <c r="N30" s="97">
        <f t="shared" si="4"/>
        <v>11.6</v>
      </c>
      <c r="O30" s="68"/>
    </row>
    <row r="31" spans="1:15" ht="12.75">
      <c r="A31" s="68"/>
      <c r="B31" s="83">
        <v>26</v>
      </c>
      <c r="C31" s="171"/>
      <c r="D31" s="172">
        <f>VL!D31</f>
        <v>0</v>
      </c>
      <c r="E31" s="172" t="str">
        <f>VL!E31</f>
        <v>LIGURIA</v>
      </c>
      <c r="F31" s="179"/>
      <c r="G31" s="188"/>
      <c r="H31" s="172" t="str">
        <f>VL!H31</f>
        <v>MASINI  Alice</v>
      </c>
      <c r="I31" s="110">
        <v>0</v>
      </c>
      <c r="J31" s="111">
        <v>0</v>
      </c>
      <c r="K31" s="111">
        <v>0</v>
      </c>
      <c r="L31" s="111">
        <v>0</v>
      </c>
      <c r="M31" s="96">
        <f t="shared" si="5"/>
        <v>0</v>
      </c>
      <c r="N31" s="97">
        <f t="shared" si="4"/>
        <v>0</v>
      </c>
      <c r="O31" s="68"/>
    </row>
    <row r="32" spans="1:15" ht="12.75">
      <c r="A32" s="68"/>
      <c r="B32" s="82">
        <v>27</v>
      </c>
      <c r="C32" s="171"/>
      <c r="D32" s="172">
        <f>VL!D32</f>
        <v>0</v>
      </c>
      <c r="E32" s="172" t="str">
        <f>VL!E32</f>
        <v>LIGURIA</v>
      </c>
      <c r="F32" s="179"/>
      <c r="G32" s="188"/>
      <c r="H32" s="172" t="str">
        <f>VL!H32</f>
        <v>VECCHIATO  Veronica</v>
      </c>
      <c r="I32" s="110">
        <v>3.9</v>
      </c>
      <c r="J32" s="111">
        <v>1.6</v>
      </c>
      <c r="K32" s="111">
        <v>1.4</v>
      </c>
      <c r="L32" s="111">
        <v>0.3</v>
      </c>
      <c r="M32" s="96">
        <f t="shared" si="5"/>
        <v>8.5</v>
      </c>
      <c r="N32" s="97">
        <f t="shared" si="4"/>
        <v>12.1</v>
      </c>
      <c r="O32" s="68"/>
    </row>
    <row r="33" spans="1:15" ht="12.75">
      <c r="A33" s="68"/>
      <c r="B33" s="82">
        <v>28</v>
      </c>
      <c r="C33" s="171"/>
      <c r="D33" s="172">
        <f>VL!D33</f>
        <v>0</v>
      </c>
      <c r="E33" s="172" t="str">
        <f>VL!E33</f>
        <v>LIGURIA</v>
      </c>
      <c r="F33" s="179"/>
      <c r="G33" s="188"/>
      <c r="H33" s="172" t="str">
        <f>VL!H33</f>
        <v> </v>
      </c>
      <c r="I33" s="110">
        <v>0</v>
      </c>
      <c r="J33" s="111">
        <v>0</v>
      </c>
      <c r="K33" s="111">
        <v>0</v>
      </c>
      <c r="L33" s="111">
        <v>0</v>
      </c>
      <c r="M33" s="96">
        <f t="shared" si="5"/>
        <v>0</v>
      </c>
      <c r="N33" s="97">
        <f t="shared" si="4"/>
        <v>0</v>
      </c>
      <c r="O33" s="68"/>
    </row>
    <row r="34" spans="1:15" ht="12.75">
      <c r="A34" s="68"/>
      <c r="B34" s="82">
        <v>29</v>
      </c>
      <c r="C34" s="171"/>
      <c r="D34" s="172">
        <f>VL!D34</f>
        <v>0</v>
      </c>
      <c r="E34" s="172" t="str">
        <f>VL!E34</f>
        <v>LIGURIA</v>
      </c>
      <c r="F34" s="179"/>
      <c r="G34" s="188"/>
      <c r="H34" s="172" t="str">
        <f>VL!H34</f>
        <v> </v>
      </c>
      <c r="I34" s="110">
        <v>0</v>
      </c>
      <c r="J34" s="111">
        <v>0</v>
      </c>
      <c r="K34" s="111">
        <v>0</v>
      </c>
      <c r="L34" s="111">
        <v>0</v>
      </c>
      <c r="M34" s="96">
        <f t="shared" si="5"/>
        <v>0</v>
      </c>
      <c r="N34" s="97">
        <f t="shared" si="4"/>
        <v>0</v>
      </c>
      <c r="O34" s="68"/>
    </row>
    <row r="35" spans="1:15" ht="12.75">
      <c r="A35" s="68"/>
      <c r="B35" s="84">
        <v>30</v>
      </c>
      <c r="C35" s="193"/>
      <c r="D35" s="192">
        <f>VL!D35</f>
        <v>0</v>
      </c>
      <c r="E35" s="192" t="str">
        <f>VL!E35</f>
        <v>LIGURIA</v>
      </c>
      <c r="F35" s="184"/>
      <c r="G35" s="189"/>
      <c r="H35" s="192" t="str">
        <f>VL!H35</f>
        <v> </v>
      </c>
      <c r="I35" s="112">
        <v>0</v>
      </c>
      <c r="J35" s="113">
        <v>0</v>
      </c>
      <c r="K35" s="113">
        <v>0</v>
      </c>
      <c r="L35" s="113">
        <v>0</v>
      </c>
      <c r="M35" s="98">
        <f t="shared" si="5"/>
        <v>0</v>
      </c>
      <c r="N35" s="99">
        <f t="shared" si="4"/>
        <v>0</v>
      </c>
      <c r="O35" s="68"/>
    </row>
    <row r="36" spans="1:15" s="16" customFormat="1" ht="6" customHeight="1">
      <c r="A36" s="69"/>
      <c r="B36" s="78"/>
      <c r="C36" s="70"/>
      <c r="D36" s="71"/>
      <c r="E36" s="72"/>
      <c r="F36" s="71"/>
      <c r="G36" s="73"/>
      <c r="H36" s="118"/>
      <c r="I36" s="74"/>
      <c r="J36" s="75"/>
      <c r="K36" s="75"/>
      <c r="L36" s="75"/>
      <c r="M36" s="76"/>
      <c r="N36" s="76"/>
      <c r="O36" s="69"/>
    </row>
    <row r="37" spans="1:15" ht="12.75">
      <c r="A37" s="68"/>
      <c r="B37" s="81">
        <v>31</v>
      </c>
      <c r="C37" s="168"/>
      <c r="D37" s="168" t="str">
        <f>VL!D37</f>
        <v>SQ.  A</v>
      </c>
      <c r="E37" s="168" t="str">
        <f>VL!E37</f>
        <v>EMILIA  ROMAGNA</v>
      </c>
      <c r="F37" s="168"/>
      <c r="G37" s="168"/>
      <c r="H37" s="168" t="str">
        <f>VL!H37</f>
        <v>ANNUCCI  Emanuela</v>
      </c>
      <c r="I37" s="108">
        <v>3.4</v>
      </c>
      <c r="J37" s="109">
        <v>2.2</v>
      </c>
      <c r="K37" s="109">
        <v>2.4</v>
      </c>
      <c r="L37" s="109">
        <v>0</v>
      </c>
      <c r="M37" s="95">
        <f>IF(I37&gt;0,(10-(J37+K37)/2),0)</f>
        <v>7.7</v>
      </c>
      <c r="N37" s="101">
        <f aca="true" t="shared" si="6" ref="N37:N46">I37+M37-L37</f>
        <v>11.1</v>
      </c>
      <c r="O37" s="68"/>
    </row>
    <row r="38" spans="1:15" ht="12.75">
      <c r="A38" s="68"/>
      <c r="B38" s="82">
        <v>32</v>
      </c>
      <c r="C38" s="172"/>
      <c r="D38" s="172" t="str">
        <f>VL!D38</f>
        <v>SQ.  A</v>
      </c>
      <c r="E38" s="172" t="str">
        <f>VL!E38</f>
        <v>EMILIA  ROMAGNA</v>
      </c>
      <c r="F38" s="172"/>
      <c r="G38" s="172"/>
      <c r="H38" s="172" t="str">
        <f>VL!H38</f>
        <v>ARLOTTI  Valentina</v>
      </c>
      <c r="I38" s="110">
        <v>0</v>
      </c>
      <c r="J38" s="111">
        <v>0</v>
      </c>
      <c r="K38" s="111">
        <v>0</v>
      </c>
      <c r="L38" s="111">
        <v>0</v>
      </c>
      <c r="M38" s="96">
        <f>IF(I38&gt;0,(10-(J38+K38)/2),0)</f>
        <v>0</v>
      </c>
      <c r="N38" s="97">
        <f t="shared" si="6"/>
        <v>0</v>
      </c>
      <c r="O38" s="68"/>
    </row>
    <row r="39" spans="1:15" ht="12.75">
      <c r="A39" s="68"/>
      <c r="B39" s="82">
        <v>33</v>
      </c>
      <c r="C39" s="171"/>
      <c r="D39" s="172" t="str">
        <f>VL!D39</f>
        <v>SQ.  A</v>
      </c>
      <c r="E39" s="172" t="str">
        <f>VL!E39</f>
        <v>EMILIA  ROMAGNA</v>
      </c>
      <c r="F39" s="179"/>
      <c r="G39" s="188"/>
      <c r="H39" s="172" t="str">
        <f>VL!H39</f>
        <v>FAEDI  Alessia</v>
      </c>
      <c r="I39" s="110">
        <v>3.7</v>
      </c>
      <c r="J39" s="111">
        <v>1.2</v>
      </c>
      <c r="K39" s="111">
        <v>1.1</v>
      </c>
      <c r="L39" s="111">
        <v>0</v>
      </c>
      <c r="M39" s="96">
        <f>IF(I39&gt;0,(10-(J39+K39)/2),0)</f>
        <v>8.85</v>
      </c>
      <c r="N39" s="97">
        <f t="shared" si="6"/>
        <v>12.55</v>
      </c>
      <c r="O39" s="68"/>
    </row>
    <row r="40" spans="1:15" ht="12.75">
      <c r="A40" s="68"/>
      <c r="B40" s="82">
        <v>34</v>
      </c>
      <c r="C40" s="171"/>
      <c r="D40" s="172" t="str">
        <f>VL!D40</f>
        <v>SQ.  A</v>
      </c>
      <c r="E40" s="172" t="str">
        <f>VL!E40</f>
        <v>EMILIA  ROMAGNA</v>
      </c>
      <c r="F40" s="179"/>
      <c r="G40" s="188"/>
      <c r="H40" s="172" t="str">
        <f>VL!H40</f>
        <v>IERINO'  Lisa</v>
      </c>
      <c r="I40" s="110">
        <v>4</v>
      </c>
      <c r="J40" s="111">
        <v>1.6</v>
      </c>
      <c r="K40" s="111">
        <v>1.8</v>
      </c>
      <c r="L40" s="111">
        <v>0</v>
      </c>
      <c r="M40" s="96">
        <f aca="true" t="shared" si="7" ref="M40:M46">IF(I40&gt;0,(10-(J40+K40)/2),0)</f>
        <v>8.3</v>
      </c>
      <c r="N40" s="97">
        <f t="shared" si="6"/>
        <v>12.3</v>
      </c>
      <c r="O40" s="68"/>
    </row>
    <row r="41" spans="1:15" ht="12.75">
      <c r="A41" s="68"/>
      <c r="B41" s="82">
        <v>35</v>
      </c>
      <c r="C41" s="171"/>
      <c r="D41" s="172" t="str">
        <f>VL!D41</f>
        <v>SQ.  A</v>
      </c>
      <c r="E41" s="172" t="str">
        <f>VL!E41</f>
        <v>EMILIA  ROMAGNA</v>
      </c>
      <c r="F41" s="179"/>
      <c r="G41" s="188"/>
      <c r="H41" s="172" t="str">
        <f>VL!H41</f>
        <v>KARIGIANNIS  Elisa</v>
      </c>
      <c r="I41" s="110">
        <v>3.5</v>
      </c>
      <c r="J41" s="111">
        <v>1.3</v>
      </c>
      <c r="K41" s="111">
        <v>1.4</v>
      </c>
      <c r="L41" s="111">
        <v>0</v>
      </c>
      <c r="M41" s="96">
        <f t="shared" si="7"/>
        <v>8.65</v>
      </c>
      <c r="N41" s="97">
        <f t="shared" si="6"/>
        <v>12.15</v>
      </c>
      <c r="O41" s="68"/>
    </row>
    <row r="42" spans="1:15" ht="12.75">
      <c r="A42" s="68"/>
      <c r="B42" s="83">
        <v>36</v>
      </c>
      <c r="C42" s="171"/>
      <c r="D42" s="172" t="str">
        <f>VL!D42</f>
        <v>SQ.  A</v>
      </c>
      <c r="E42" s="172" t="str">
        <f>VL!E42</f>
        <v>EMILIA  ROMAGNA</v>
      </c>
      <c r="F42" s="179"/>
      <c r="G42" s="188"/>
      <c r="H42" s="172" t="str">
        <f>VL!H42</f>
        <v>RIGHINI Francesca</v>
      </c>
      <c r="I42" s="110">
        <v>3.8</v>
      </c>
      <c r="J42" s="111">
        <v>1.2</v>
      </c>
      <c r="K42" s="111">
        <v>1.4</v>
      </c>
      <c r="L42" s="111">
        <v>0</v>
      </c>
      <c r="M42" s="96">
        <f t="shared" si="7"/>
        <v>8.7</v>
      </c>
      <c r="N42" s="97">
        <f t="shared" si="6"/>
        <v>12.5</v>
      </c>
      <c r="O42" s="68"/>
    </row>
    <row r="43" spans="1:15" ht="12.75">
      <c r="A43" s="68"/>
      <c r="B43" s="82">
        <v>37</v>
      </c>
      <c r="C43" s="171"/>
      <c r="D43" s="172" t="str">
        <f>VL!D43</f>
        <v>SQ.  A</v>
      </c>
      <c r="E43" s="172" t="str">
        <f>VL!E43</f>
        <v>EMILIA  ROMAGNA</v>
      </c>
      <c r="F43" s="179"/>
      <c r="G43" s="188"/>
      <c r="H43" s="172" t="str">
        <f>VL!H43</f>
        <v>TORTORICI  Gilda</v>
      </c>
      <c r="I43" s="110">
        <v>0</v>
      </c>
      <c r="J43" s="111">
        <v>0</v>
      </c>
      <c r="K43" s="111">
        <v>0</v>
      </c>
      <c r="L43" s="111">
        <v>0</v>
      </c>
      <c r="M43" s="96">
        <f t="shared" si="7"/>
        <v>0</v>
      </c>
      <c r="N43" s="97">
        <f t="shared" si="6"/>
        <v>0</v>
      </c>
      <c r="O43" s="68"/>
    </row>
    <row r="44" spans="1:15" ht="12.75">
      <c r="A44" s="68"/>
      <c r="B44" s="82">
        <v>38</v>
      </c>
      <c r="C44" s="171"/>
      <c r="D44" s="172" t="str">
        <f>VL!D44</f>
        <v>SQ.  A</v>
      </c>
      <c r="E44" s="172" t="str">
        <f>VL!E44</f>
        <v>EMILIA  ROMAGNA</v>
      </c>
      <c r="F44" s="179"/>
      <c r="G44" s="188"/>
      <c r="H44" s="172" t="str">
        <f>VL!H44</f>
        <v>TRENTINI  Alessia</v>
      </c>
      <c r="I44" s="110">
        <v>3.7</v>
      </c>
      <c r="J44" s="111">
        <v>1.4</v>
      </c>
      <c r="K44" s="111">
        <v>1.2</v>
      </c>
      <c r="L44" s="111">
        <v>0</v>
      </c>
      <c r="M44" s="96">
        <f t="shared" si="7"/>
        <v>8.7</v>
      </c>
      <c r="N44" s="97">
        <f t="shared" si="6"/>
        <v>12.399999999999999</v>
      </c>
      <c r="O44" s="68"/>
    </row>
    <row r="45" spans="1:15" ht="12.75">
      <c r="A45" s="68"/>
      <c r="B45" s="82">
        <v>39</v>
      </c>
      <c r="C45" s="171"/>
      <c r="D45" s="172" t="str">
        <f>VL!D45</f>
        <v>SQ.  A</v>
      </c>
      <c r="E45" s="172" t="str">
        <f>VL!E45</f>
        <v>EMILIA  ROMAGNA</v>
      </c>
      <c r="F45" s="179"/>
      <c r="G45" s="188"/>
      <c r="H45" s="172" t="str">
        <f>VL!H45</f>
        <v> </v>
      </c>
      <c r="I45" s="110">
        <v>0</v>
      </c>
      <c r="J45" s="111">
        <v>0</v>
      </c>
      <c r="K45" s="111">
        <v>0</v>
      </c>
      <c r="L45" s="111">
        <v>0</v>
      </c>
      <c r="M45" s="96">
        <f t="shared" si="7"/>
        <v>0</v>
      </c>
      <c r="N45" s="97">
        <f t="shared" si="6"/>
        <v>0</v>
      </c>
      <c r="O45" s="68"/>
    </row>
    <row r="46" spans="1:15" ht="12.75">
      <c r="A46" s="68"/>
      <c r="B46" s="84">
        <v>40</v>
      </c>
      <c r="C46" s="193"/>
      <c r="D46" s="192" t="str">
        <f>VL!D46</f>
        <v>SQ.  A</v>
      </c>
      <c r="E46" s="192" t="str">
        <f>VL!E46</f>
        <v>EMILIA  ROMAGNA</v>
      </c>
      <c r="F46" s="184"/>
      <c r="G46" s="189"/>
      <c r="H46" s="192" t="str">
        <f>VL!H46</f>
        <v> </v>
      </c>
      <c r="I46" s="112">
        <v>0</v>
      </c>
      <c r="J46" s="113">
        <v>0</v>
      </c>
      <c r="K46" s="113">
        <v>0</v>
      </c>
      <c r="L46" s="113">
        <v>0</v>
      </c>
      <c r="M46" s="98">
        <f t="shared" si="7"/>
        <v>0</v>
      </c>
      <c r="N46" s="99">
        <f t="shared" si="6"/>
        <v>0</v>
      </c>
      <c r="O46" s="68"/>
    </row>
    <row r="47" spans="1:15" s="16" customFormat="1" ht="6" customHeight="1">
      <c r="A47" s="69"/>
      <c r="B47" s="78"/>
      <c r="C47" s="70"/>
      <c r="D47" s="71"/>
      <c r="E47" s="72"/>
      <c r="F47" s="71"/>
      <c r="G47" s="73"/>
      <c r="H47" s="118"/>
      <c r="I47" s="74"/>
      <c r="J47" s="75"/>
      <c r="K47" s="75"/>
      <c r="L47" s="75"/>
      <c r="M47" s="76"/>
      <c r="N47" s="76"/>
      <c r="O47" s="69"/>
    </row>
    <row r="48" spans="1:15" ht="12.75">
      <c r="A48" s="68"/>
      <c r="B48" s="81">
        <v>41</v>
      </c>
      <c r="C48" s="168"/>
      <c r="D48" s="168" t="str">
        <f>VL!D48</f>
        <v>SQ.  B</v>
      </c>
      <c r="E48" s="168" t="str">
        <f>VL!E48</f>
        <v>EMILIA  ROMAGNA</v>
      </c>
      <c r="F48" s="168"/>
      <c r="G48" s="168"/>
      <c r="H48" s="168" t="str">
        <f>VL!H48</f>
        <v>BALZANI  Laura</v>
      </c>
      <c r="I48" s="108">
        <v>3.7</v>
      </c>
      <c r="J48" s="109">
        <v>3</v>
      </c>
      <c r="K48" s="109">
        <v>2.9</v>
      </c>
      <c r="L48" s="109">
        <v>0</v>
      </c>
      <c r="M48" s="95">
        <f>IF(I48&gt;0,(10-(J48+K48)/2),0)</f>
        <v>7.05</v>
      </c>
      <c r="N48" s="101">
        <f aca="true" t="shared" si="8" ref="N48:N57">I48+M48-L48</f>
        <v>10.75</v>
      </c>
      <c r="O48" s="68"/>
    </row>
    <row r="49" spans="1:15" ht="12.75">
      <c r="A49" s="68"/>
      <c r="B49" s="82">
        <v>42</v>
      </c>
      <c r="C49" s="172"/>
      <c r="D49" s="172" t="str">
        <f>VL!D49</f>
        <v>SQ.  B</v>
      </c>
      <c r="E49" s="172" t="str">
        <f>VL!E49</f>
        <v>EMILIA  ROMAGNA</v>
      </c>
      <c r="F49" s="172"/>
      <c r="G49" s="172"/>
      <c r="H49" s="172" t="str">
        <f>VL!H49</f>
        <v>KARIGIANNIS  Maria</v>
      </c>
      <c r="I49" s="110">
        <v>3.7</v>
      </c>
      <c r="J49" s="111">
        <v>2</v>
      </c>
      <c r="K49" s="111">
        <v>2.2</v>
      </c>
      <c r="L49" s="111">
        <v>0</v>
      </c>
      <c r="M49" s="96">
        <f>IF(I49&gt;0,(10-(J49+K49)/2),0)</f>
        <v>7.9</v>
      </c>
      <c r="N49" s="97">
        <f t="shared" si="8"/>
        <v>11.600000000000001</v>
      </c>
      <c r="O49" s="68"/>
    </row>
    <row r="50" spans="1:15" ht="12.75">
      <c r="A50" s="68"/>
      <c r="B50" s="82">
        <v>43</v>
      </c>
      <c r="C50" s="171"/>
      <c r="D50" s="172" t="str">
        <f>VL!D50</f>
        <v>SQ.  B</v>
      </c>
      <c r="E50" s="172" t="str">
        <f>VL!E50</f>
        <v>EMILIA  ROMAGNA</v>
      </c>
      <c r="F50" s="179"/>
      <c r="G50" s="188"/>
      <c r="H50" s="172" t="str">
        <f>VL!H50</f>
        <v>BERGONZONI  Silvia</v>
      </c>
      <c r="I50" s="110">
        <v>3.4</v>
      </c>
      <c r="J50" s="111">
        <v>1.6</v>
      </c>
      <c r="K50" s="111">
        <v>1.5</v>
      </c>
      <c r="L50" s="111">
        <v>0</v>
      </c>
      <c r="M50" s="96">
        <f>IF(I50&gt;0,(10-(J50+K50)/2),0)</f>
        <v>8.45</v>
      </c>
      <c r="N50" s="97">
        <f t="shared" si="8"/>
        <v>11.85</v>
      </c>
      <c r="O50" s="68"/>
    </row>
    <row r="51" spans="1:15" ht="12.75">
      <c r="A51" s="68"/>
      <c r="B51" s="82">
        <v>44</v>
      </c>
      <c r="C51" s="171"/>
      <c r="D51" s="172" t="str">
        <f>VL!D51</f>
        <v>SQ.  B</v>
      </c>
      <c r="E51" s="172" t="str">
        <f>VL!E51</f>
        <v>EMILIA  ROMAGNA</v>
      </c>
      <c r="F51" s="179"/>
      <c r="G51" s="188"/>
      <c r="H51" s="172" t="str">
        <f>VL!H51</f>
        <v>CALANCA Martina</v>
      </c>
      <c r="I51" s="110">
        <v>3.2</v>
      </c>
      <c r="J51" s="111">
        <v>1.6</v>
      </c>
      <c r="K51" s="111">
        <v>1.6</v>
      </c>
      <c r="L51" s="111">
        <v>0</v>
      </c>
      <c r="M51" s="96">
        <f aca="true" t="shared" si="9" ref="M51:M57">IF(I51&gt;0,(10-(J51+K51)/2),0)</f>
        <v>8.4</v>
      </c>
      <c r="N51" s="97">
        <f t="shared" si="8"/>
        <v>11.600000000000001</v>
      </c>
      <c r="O51" s="68"/>
    </row>
    <row r="52" spans="1:15" ht="12.75">
      <c r="A52" s="68"/>
      <c r="B52" s="82">
        <v>45</v>
      </c>
      <c r="C52" s="171"/>
      <c r="D52" s="172" t="str">
        <f>VL!D52</f>
        <v>SQ.  B</v>
      </c>
      <c r="E52" s="172" t="str">
        <f>VL!E52</f>
        <v>EMILIA  ROMAGNA</v>
      </c>
      <c r="F52" s="179"/>
      <c r="G52" s="188"/>
      <c r="H52" s="172" t="str">
        <f>VL!H52</f>
        <v>VISMARA  Valeria</v>
      </c>
      <c r="I52" s="110">
        <v>3.3</v>
      </c>
      <c r="J52" s="111">
        <v>2.4</v>
      </c>
      <c r="K52" s="111">
        <v>2.7</v>
      </c>
      <c r="L52" s="111">
        <v>0</v>
      </c>
      <c r="M52" s="96">
        <f t="shared" si="9"/>
        <v>7.45</v>
      </c>
      <c r="N52" s="97">
        <f t="shared" si="8"/>
        <v>10.75</v>
      </c>
      <c r="O52" s="68"/>
    </row>
    <row r="53" spans="1:15" ht="12.75">
      <c r="A53" s="68"/>
      <c r="B53" s="83">
        <v>46</v>
      </c>
      <c r="C53" s="171"/>
      <c r="D53" s="172" t="str">
        <f>VL!D53</f>
        <v>SQ.  B</v>
      </c>
      <c r="E53" s="172" t="str">
        <f>VL!E53</f>
        <v>EMILIA  ROMAGNA</v>
      </c>
      <c r="F53" s="179"/>
      <c r="G53" s="188"/>
      <c r="H53" s="172" t="str">
        <f>VL!H53</f>
        <v>PERINI  Giorgia</v>
      </c>
      <c r="I53" s="110">
        <v>0</v>
      </c>
      <c r="J53" s="111">
        <v>0</v>
      </c>
      <c r="K53" s="111">
        <v>0</v>
      </c>
      <c r="L53" s="111">
        <v>0</v>
      </c>
      <c r="M53" s="96">
        <f t="shared" si="9"/>
        <v>0</v>
      </c>
      <c r="N53" s="97">
        <f t="shared" si="8"/>
        <v>0</v>
      </c>
      <c r="O53" s="68"/>
    </row>
    <row r="54" spans="1:15" ht="12.75">
      <c r="A54" s="68"/>
      <c r="B54" s="82">
        <v>47</v>
      </c>
      <c r="C54" s="171"/>
      <c r="D54" s="172" t="str">
        <f>VL!D54</f>
        <v>SQ.  B</v>
      </c>
      <c r="E54" s="172" t="str">
        <f>VL!E54</f>
        <v>EMILIA  ROMAGNA</v>
      </c>
      <c r="F54" s="179"/>
      <c r="G54" s="188"/>
      <c r="H54" s="172" t="str">
        <f>VL!H54</f>
        <v>BISI  Martina</v>
      </c>
      <c r="I54" s="110">
        <v>3.6</v>
      </c>
      <c r="J54" s="111">
        <v>1.5</v>
      </c>
      <c r="K54" s="111">
        <v>1.7</v>
      </c>
      <c r="L54" s="111">
        <v>0</v>
      </c>
      <c r="M54" s="96">
        <f t="shared" si="9"/>
        <v>8.4</v>
      </c>
      <c r="N54" s="97">
        <f t="shared" si="8"/>
        <v>12</v>
      </c>
      <c r="O54" s="68"/>
    </row>
    <row r="55" spans="1:15" ht="12.75">
      <c r="A55" s="68"/>
      <c r="B55" s="82">
        <v>48</v>
      </c>
      <c r="C55" s="171"/>
      <c r="D55" s="172" t="str">
        <f>VL!D55</f>
        <v>SQ.  B</v>
      </c>
      <c r="E55" s="172" t="str">
        <f>VL!E55</f>
        <v>EMILIA  ROMAGNA</v>
      </c>
      <c r="F55" s="179"/>
      <c r="G55" s="188"/>
      <c r="H55" s="172" t="str">
        <f>VL!H55</f>
        <v>GOZZI  Melissa</v>
      </c>
      <c r="I55" s="110">
        <v>0</v>
      </c>
      <c r="J55" s="111">
        <v>0</v>
      </c>
      <c r="K55" s="111">
        <v>0</v>
      </c>
      <c r="L55" s="111">
        <v>0</v>
      </c>
      <c r="M55" s="96">
        <f t="shared" si="9"/>
        <v>0</v>
      </c>
      <c r="N55" s="97">
        <f t="shared" si="8"/>
        <v>0</v>
      </c>
      <c r="O55" s="68"/>
    </row>
    <row r="56" spans="1:15" ht="12.75">
      <c r="A56" s="68"/>
      <c r="B56" s="82">
        <v>49</v>
      </c>
      <c r="C56" s="171"/>
      <c r="D56" s="172" t="str">
        <f>VL!D56</f>
        <v>SQ.  B</v>
      </c>
      <c r="E56" s="172" t="str">
        <f>VL!E56</f>
        <v>EMILIA  ROMAGNA</v>
      </c>
      <c r="F56" s="179"/>
      <c r="G56" s="188"/>
      <c r="H56" s="172" t="str">
        <f>VL!H56</f>
        <v> </v>
      </c>
      <c r="I56" s="110">
        <v>0</v>
      </c>
      <c r="J56" s="111">
        <v>0</v>
      </c>
      <c r="K56" s="111">
        <v>0</v>
      </c>
      <c r="L56" s="111">
        <v>0</v>
      </c>
      <c r="M56" s="96">
        <f t="shared" si="9"/>
        <v>0</v>
      </c>
      <c r="N56" s="97">
        <f t="shared" si="8"/>
        <v>0</v>
      </c>
      <c r="O56" s="68"/>
    </row>
    <row r="57" spans="1:15" ht="12.75">
      <c r="A57" s="68"/>
      <c r="B57" s="84">
        <v>50</v>
      </c>
      <c r="C57" s="193"/>
      <c r="D57" s="192" t="str">
        <f>VL!D57</f>
        <v>SQ.  B</v>
      </c>
      <c r="E57" s="192" t="str">
        <f>VL!E57</f>
        <v>EMILIA  ROMAGNA</v>
      </c>
      <c r="F57" s="184"/>
      <c r="G57" s="189"/>
      <c r="H57" s="192" t="str">
        <f>VL!H57</f>
        <v> </v>
      </c>
      <c r="I57" s="112">
        <v>0</v>
      </c>
      <c r="J57" s="113">
        <v>0</v>
      </c>
      <c r="K57" s="113">
        <v>0</v>
      </c>
      <c r="L57" s="113">
        <v>0</v>
      </c>
      <c r="M57" s="98">
        <f t="shared" si="9"/>
        <v>0</v>
      </c>
      <c r="N57" s="99">
        <f t="shared" si="8"/>
        <v>0</v>
      </c>
      <c r="O57" s="68"/>
    </row>
    <row r="58" spans="1:15" s="16" customFormat="1" ht="6" customHeight="1">
      <c r="A58" s="69"/>
      <c r="B58" s="78"/>
      <c r="C58" s="70"/>
      <c r="D58" s="71"/>
      <c r="E58" s="72"/>
      <c r="F58" s="71"/>
      <c r="G58" s="73"/>
      <c r="H58" s="118"/>
      <c r="I58" s="74"/>
      <c r="J58" s="75"/>
      <c r="K58" s="75"/>
      <c r="L58" s="75"/>
      <c r="M58" s="76"/>
      <c r="N58" s="76"/>
      <c r="O58" s="69"/>
    </row>
    <row r="59" spans="1:15" ht="12.75">
      <c r="A59" s="68"/>
      <c r="B59" s="81">
        <v>51</v>
      </c>
      <c r="C59" s="168"/>
      <c r="D59" s="168" t="str">
        <f>VL!D59</f>
        <v>SQ.  A</v>
      </c>
      <c r="E59" s="168" t="str">
        <f>VL!E59</f>
        <v>PIEMONTE</v>
      </c>
      <c r="F59" s="168"/>
      <c r="G59" s="168"/>
      <c r="H59" s="168" t="str">
        <f>VL!H59</f>
        <v>GIRAUDO  Gloria</v>
      </c>
      <c r="I59" s="108">
        <v>4</v>
      </c>
      <c r="J59" s="109">
        <v>1.1</v>
      </c>
      <c r="K59" s="109">
        <v>1</v>
      </c>
      <c r="L59" s="109">
        <v>0</v>
      </c>
      <c r="M59" s="95">
        <f>IF(I59&gt;0,(10-(J59+K59)/2),0)</f>
        <v>8.95</v>
      </c>
      <c r="N59" s="101">
        <f aca="true" t="shared" si="10" ref="N59:N68">I59+M59-L59</f>
        <v>12.95</v>
      </c>
      <c r="O59" s="68"/>
    </row>
    <row r="60" spans="1:15" ht="12.75">
      <c r="A60" s="68"/>
      <c r="B60" s="82">
        <v>52</v>
      </c>
      <c r="C60" s="172"/>
      <c r="D60" s="172" t="str">
        <f>VL!D60</f>
        <v>SQ.  A</v>
      </c>
      <c r="E60" s="172" t="str">
        <f>VL!E60</f>
        <v>PIEMONTE</v>
      </c>
      <c r="F60" s="172"/>
      <c r="G60" s="172"/>
      <c r="H60" s="172" t="str">
        <f>VL!H60</f>
        <v>MARTINELLI  Rebecca</v>
      </c>
      <c r="I60" s="110">
        <v>0</v>
      </c>
      <c r="J60" s="111">
        <v>0</v>
      </c>
      <c r="K60" s="111">
        <v>0</v>
      </c>
      <c r="L60" s="111">
        <v>0</v>
      </c>
      <c r="M60" s="96">
        <f>IF(I60&gt;0,(10-(J60+K60)/2),0)</f>
        <v>0</v>
      </c>
      <c r="N60" s="97">
        <f t="shared" si="10"/>
        <v>0</v>
      </c>
      <c r="O60" s="68"/>
    </row>
    <row r="61" spans="1:15" ht="12.75">
      <c r="A61" s="68"/>
      <c r="B61" s="82">
        <v>53</v>
      </c>
      <c r="C61" s="171"/>
      <c r="D61" s="172" t="str">
        <f>VL!D61</f>
        <v>SQ.  A</v>
      </c>
      <c r="E61" s="172" t="str">
        <f>VL!E61</f>
        <v>PIEMONTE</v>
      </c>
      <c r="F61" s="179"/>
      <c r="G61" s="188"/>
      <c r="H61" s="172" t="str">
        <f>VL!H61</f>
        <v>PALMAS  Deborah</v>
      </c>
      <c r="I61" s="110">
        <v>3.3</v>
      </c>
      <c r="J61" s="111">
        <v>1.7</v>
      </c>
      <c r="K61" s="111">
        <v>1.6</v>
      </c>
      <c r="L61" s="111">
        <v>0</v>
      </c>
      <c r="M61" s="96">
        <f>IF(I61&gt;0,(10-(J61+K61)/2),0)</f>
        <v>8.35</v>
      </c>
      <c r="N61" s="97">
        <f t="shared" si="10"/>
        <v>11.649999999999999</v>
      </c>
      <c r="O61" s="68"/>
    </row>
    <row r="62" spans="1:15" ht="12.75">
      <c r="A62" s="68"/>
      <c r="B62" s="82">
        <v>54</v>
      </c>
      <c r="C62" s="171"/>
      <c r="D62" s="172" t="str">
        <f>VL!D62</f>
        <v>SQ.  A</v>
      </c>
      <c r="E62" s="172" t="str">
        <f>VL!E62</f>
        <v>PIEMONTE</v>
      </c>
      <c r="F62" s="179"/>
      <c r="G62" s="188"/>
      <c r="H62" s="172" t="str">
        <f>VL!H62</f>
        <v>RACCA Irene</v>
      </c>
      <c r="I62" s="110">
        <v>3.1</v>
      </c>
      <c r="J62" s="111">
        <v>1.8</v>
      </c>
      <c r="K62" s="111">
        <v>1.5</v>
      </c>
      <c r="L62" s="111">
        <v>0</v>
      </c>
      <c r="M62" s="96">
        <f aca="true" t="shared" si="11" ref="M62:M68">IF(I62&gt;0,(10-(J62+K62)/2),0)</f>
        <v>8.35</v>
      </c>
      <c r="N62" s="97">
        <f t="shared" si="10"/>
        <v>11.45</v>
      </c>
      <c r="O62" s="68"/>
    </row>
    <row r="63" spans="1:15" ht="12.75">
      <c r="A63" s="68"/>
      <c r="B63" s="82">
        <v>55</v>
      </c>
      <c r="C63" s="171"/>
      <c r="D63" s="172" t="str">
        <f>VL!D63</f>
        <v>SQ.  A</v>
      </c>
      <c r="E63" s="172" t="str">
        <f>VL!E63</f>
        <v>PIEMONTE</v>
      </c>
      <c r="F63" s="179"/>
      <c r="G63" s="188"/>
      <c r="H63" s="172" t="str">
        <f>VL!H63</f>
        <v>SCURATI  Arianna</v>
      </c>
      <c r="I63" s="110">
        <v>3.7</v>
      </c>
      <c r="J63" s="111">
        <v>1.5</v>
      </c>
      <c r="K63" s="111">
        <v>1.5</v>
      </c>
      <c r="L63" s="111">
        <v>0</v>
      </c>
      <c r="M63" s="96">
        <f t="shared" si="11"/>
        <v>8.5</v>
      </c>
      <c r="N63" s="97">
        <f t="shared" si="10"/>
        <v>12.2</v>
      </c>
      <c r="O63" s="68"/>
    </row>
    <row r="64" spans="1:15" ht="12.75">
      <c r="A64" s="68"/>
      <c r="B64" s="83">
        <v>56</v>
      </c>
      <c r="C64" s="171"/>
      <c r="D64" s="172" t="str">
        <f>VL!D64</f>
        <v>SQ.  A</v>
      </c>
      <c r="E64" s="172" t="str">
        <f>VL!E64</f>
        <v>PIEMONTE</v>
      </c>
      <c r="F64" s="179"/>
      <c r="G64" s="188"/>
      <c r="H64" s="172" t="str">
        <f>VL!H64</f>
        <v>TORTA  Susanna</v>
      </c>
      <c r="I64" s="110">
        <v>4</v>
      </c>
      <c r="J64" s="111">
        <v>1.9</v>
      </c>
      <c r="K64" s="111">
        <v>1.8</v>
      </c>
      <c r="L64" s="111">
        <v>0</v>
      </c>
      <c r="M64" s="96">
        <f t="shared" si="11"/>
        <v>8.15</v>
      </c>
      <c r="N64" s="97">
        <f t="shared" si="10"/>
        <v>12.15</v>
      </c>
      <c r="O64" s="68"/>
    </row>
    <row r="65" spans="1:15" ht="12.75">
      <c r="A65" s="68"/>
      <c r="B65" s="82">
        <v>57</v>
      </c>
      <c r="C65" s="171"/>
      <c r="D65" s="172" t="str">
        <f>VL!D65</f>
        <v>SQ.  A</v>
      </c>
      <c r="E65" s="172" t="str">
        <f>VL!E65</f>
        <v>PIEMONTE</v>
      </c>
      <c r="F65" s="179"/>
      <c r="G65" s="188"/>
      <c r="H65" s="172" t="str">
        <f>VL!H65</f>
        <v>ZALLIO  Camilla</v>
      </c>
      <c r="I65" s="110">
        <v>3.7</v>
      </c>
      <c r="J65" s="111">
        <v>1.5</v>
      </c>
      <c r="K65" s="111">
        <v>1.3</v>
      </c>
      <c r="L65" s="111">
        <v>0</v>
      </c>
      <c r="M65" s="96">
        <f t="shared" si="11"/>
        <v>8.6</v>
      </c>
      <c r="N65" s="97">
        <f t="shared" si="10"/>
        <v>12.3</v>
      </c>
      <c r="O65" s="68"/>
    </row>
    <row r="66" spans="1:15" ht="12.75">
      <c r="A66" s="68"/>
      <c r="B66" s="82">
        <v>58</v>
      </c>
      <c r="C66" s="171"/>
      <c r="D66" s="172" t="str">
        <f>VL!D66</f>
        <v>SQ.  A</v>
      </c>
      <c r="E66" s="172" t="str">
        <f>VL!E66</f>
        <v>PIEMONTE</v>
      </c>
      <c r="F66" s="179"/>
      <c r="G66" s="188"/>
      <c r="H66" s="172" t="str">
        <f>VL!H66</f>
        <v> </v>
      </c>
      <c r="I66" s="110">
        <v>0</v>
      </c>
      <c r="J66" s="111">
        <v>0</v>
      </c>
      <c r="K66" s="111">
        <v>0</v>
      </c>
      <c r="L66" s="111">
        <v>0</v>
      </c>
      <c r="M66" s="96">
        <f t="shared" si="11"/>
        <v>0</v>
      </c>
      <c r="N66" s="97">
        <f t="shared" si="10"/>
        <v>0</v>
      </c>
      <c r="O66" s="68"/>
    </row>
    <row r="67" spans="1:15" ht="12.75">
      <c r="A67" s="68"/>
      <c r="B67" s="82">
        <v>59</v>
      </c>
      <c r="C67" s="171"/>
      <c r="D67" s="172" t="str">
        <f>VL!D67</f>
        <v>SQ.  A</v>
      </c>
      <c r="E67" s="172" t="str">
        <f>VL!E67</f>
        <v>PIEMONTE</v>
      </c>
      <c r="F67" s="179"/>
      <c r="G67" s="188"/>
      <c r="H67" s="172" t="str">
        <f>VL!H67</f>
        <v> </v>
      </c>
      <c r="I67" s="110">
        <v>0</v>
      </c>
      <c r="J67" s="111">
        <v>0</v>
      </c>
      <c r="K67" s="111">
        <v>0</v>
      </c>
      <c r="L67" s="111">
        <v>0</v>
      </c>
      <c r="M67" s="96">
        <f t="shared" si="11"/>
        <v>0</v>
      </c>
      <c r="N67" s="97">
        <f t="shared" si="10"/>
        <v>0</v>
      </c>
      <c r="O67" s="68"/>
    </row>
    <row r="68" spans="1:15" ht="12.75">
      <c r="A68" s="68"/>
      <c r="B68" s="84">
        <v>60</v>
      </c>
      <c r="C68" s="193"/>
      <c r="D68" s="192" t="str">
        <f>VL!D68</f>
        <v>SQ.  A</v>
      </c>
      <c r="E68" s="192" t="str">
        <f>VL!E68</f>
        <v>PIEMONTE</v>
      </c>
      <c r="F68" s="184"/>
      <c r="G68" s="189"/>
      <c r="H68" s="192" t="str">
        <f>VL!H68</f>
        <v> </v>
      </c>
      <c r="I68" s="112">
        <v>0</v>
      </c>
      <c r="J68" s="113">
        <v>0</v>
      </c>
      <c r="K68" s="113">
        <v>0</v>
      </c>
      <c r="L68" s="113">
        <v>0</v>
      </c>
      <c r="M68" s="98">
        <f t="shared" si="11"/>
        <v>0</v>
      </c>
      <c r="N68" s="99">
        <f t="shared" si="10"/>
        <v>0</v>
      </c>
      <c r="O68" s="68"/>
    </row>
    <row r="69" spans="1:15" s="16" customFormat="1" ht="6" customHeight="1">
      <c r="A69" s="69"/>
      <c r="B69" s="78"/>
      <c r="C69" s="70"/>
      <c r="D69" s="71"/>
      <c r="E69" s="72"/>
      <c r="F69" s="71"/>
      <c r="G69" s="73"/>
      <c r="H69" s="118"/>
      <c r="I69" s="74"/>
      <c r="J69" s="75"/>
      <c r="K69" s="75"/>
      <c r="L69" s="75"/>
      <c r="M69" s="76"/>
      <c r="N69" s="76"/>
      <c r="O69" s="69"/>
    </row>
    <row r="70" spans="1:15" ht="12.75">
      <c r="A70" s="68"/>
      <c r="B70" s="81">
        <v>61</v>
      </c>
      <c r="C70" s="168"/>
      <c r="D70" s="168" t="str">
        <f>VL!D70</f>
        <v>SQ.  B</v>
      </c>
      <c r="E70" s="168" t="str">
        <f>VL!E70</f>
        <v>PIEMONTE</v>
      </c>
      <c r="F70" s="168"/>
      <c r="G70" s="168"/>
      <c r="H70" s="168" t="str">
        <f>VL!H70</f>
        <v>BALBO MOSSETTO  Giorgia</v>
      </c>
      <c r="I70" s="108">
        <v>3.5</v>
      </c>
      <c r="J70" s="109">
        <v>2.2</v>
      </c>
      <c r="K70" s="109">
        <v>2.3</v>
      </c>
      <c r="L70" s="109">
        <v>0</v>
      </c>
      <c r="M70" s="95">
        <f>IF(I70&gt;0,(10-(J70+K70)/2),0)</f>
        <v>7.75</v>
      </c>
      <c r="N70" s="101">
        <f aca="true" t="shared" si="12" ref="N70:N79">I70+M70-L70</f>
        <v>11.25</v>
      </c>
      <c r="O70" s="68"/>
    </row>
    <row r="71" spans="1:15" ht="12.75">
      <c r="A71" s="68"/>
      <c r="B71" s="82">
        <v>62</v>
      </c>
      <c r="C71" s="172"/>
      <c r="D71" s="172" t="str">
        <f>VL!D71</f>
        <v>SQ.  B</v>
      </c>
      <c r="E71" s="172" t="str">
        <f>VL!E71</f>
        <v>PIEMONTE</v>
      </c>
      <c r="F71" s="172"/>
      <c r="G71" s="172"/>
      <c r="H71" s="172" t="str">
        <f>VL!H71</f>
        <v>DI STEFANO Alice</v>
      </c>
      <c r="I71" s="110">
        <v>3.4</v>
      </c>
      <c r="J71" s="111">
        <v>1.7</v>
      </c>
      <c r="K71" s="111">
        <v>2</v>
      </c>
      <c r="L71" s="111">
        <v>0</v>
      </c>
      <c r="M71" s="96">
        <f>IF(I71&gt;0,(10-(J71+K71)/2),0)</f>
        <v>8.15</v>
      </c>
      <c r="N71" s="97">
        <f t="shared" si="12"/>
        <v>11.55</v>
      </c>
      <c r="O71" s="68"/>
    </row>
    <row r="72" spans="1:15" ht="12.75">
      <c r="A72" s="68"/>
      <c r="B72" s="82">
        <v>63</v>
      </c>
      <c r="C72" s="171"/>
      <c r="D72" s="172" t="str">
        <f>VL!D72</f>
        <v>SQ.  B</v>
      </c>
      <c r="E72" s="172" t="str">
        <f>VL!E72</f>
        <v>PIEMONTE</v>
      </c>
      <c r="F72" s="179"/>
      <c r="G72" s="188"/>
      <c r="H72" s="172" t="str">
        <f>VL!H72</f>
        <v>GIORDANO  Cecilia</v>
      </c>
      <c r="I72" s="110">
        <v>0</v>
      </c>
      <c r="J72" s="111">
        <v>0</v>
      </c>
      <c r="K72" s="111">
        <v>0</v>
      </c>
      <c r="L72" s="111">
        <v>0</v>
      </c>
      <c r="M72" s="96">
        <f>IF(I72&gt;0,(10-(J72+K72)/2),0)</f>
        <v>0</v>
      </c>
      <c r="N72" s="97">
        <f t="shared" si="12"/>
        <v>0</v>
      </c>
      <c r="O72" s="68"/>
    </row>
    <row r="73" spans="1:15" ht="12.75">
      <c r="A73" s="68"/>
      <c r="B73" s="82">
        <v>64</v>
      </c>
      <c r="C73" s="171"/>
      <c r="D73" s="172" t="str">
        <f>VL!D73</f>
        <v>SQ.  B</v>
      </c>
      <c r="E73" s="172" t="str">
        <f>VL!E73</f>
        <v>PIEMONTE</v>
      </c>
      <c r="F73" s="179"/>
      <c r="G73" s="188"/>
      <c r="H73" s="172" t="str">
        <f>VL!H73</f>
        <v>GIORGI  Lucia</v>
      </c>
      <c r="I73" s="110">
        <v>3.7</v>
      </c>
      <c r="J73" s="111">
        <v>2.4</v>
      </c>
      <c r="K73" s="111">
        <v>2.6</v>
      </c>
      <c r="L73" s="111">
        <v>0</v>
      </c>
      <c r="M73" s="96">
        <f aca="true" t="shared" si="13" ref="M73:M79">IF(I73&gt;0,(10-(J73+K73)/2),0)</f>
        <v>7.5</v>
      </c>
      <c r="N73" s="97">
        <f t="shared" si="12"/>
        <v>11.2</v>
      </c>
      <c r="O73" s="68"/>
    </row>
    <row r="74" spans="1:15" ht="12.75">
      <c r="A74" s="68"/>
      <c r="B74" s="82">
        <v>65</v>
      </c>
      <c r="C74" s="171"/>
      <c r="D74" s="172" t="str">
        <f>VL!D74</f>
        <v>SQ.  B</v>
      </c>
      <c r="E74" s="172" t="str">
        <f>VL!E74</f>
        <v>PIEMONTE</v>
      </c>
      <c r="F74" s="179"/>
      <c r="G74" s="188"/>
      <c r="H74" s="172" t="str">
        <f>VL!H74</f>
        <v>MASSONE  Camilla</v>
      </c>
      <c r="I74" s="110">
        <v>3.2</v>
      </c>
      <c r="J74" s="111">
        <v>2</v>
      </c>
      <c r="K74" s="111">
        <v>1.9</v>
      </c>
      <c r="L74" s="111">
        <v>0</v>
      </c>
      <c r="M74" s="96">
        <f t="shared" si="13"/>
        <v>8.05</v>
      </c>
      <c r="N74" s="97">
        <f t="shared" si="12"/>
        <v>11.25</v>
      </c>
      <c r="O74" s="68"/>
    </row>
    <row r="75" spans="1:15" ht="12.75">
      <c r="A75" s="68"/>
      <c r="B75" s="82">
        <v>66</v>
      </c>
      <c r="C75" s="171"/>
      <c r="D75" s="172" t="str">
        <f>VL!D75</f>
        <v>SQ.  B</v>
      </c>
      <c r="E75" s="172" t="str">
        <f>VL!E75</f>
        <v>PIEMONTE</v>
      </c>
      <c r="F75" s="179"/>
      <c r="G75" s="188"/>
      <c r="H75" s="172" t="str">
        <f>VL!H75</f>
        <v>PAVANELLO  Desirè</v>
      </c>
      <c r="I75" s="110">
        <v>3.5</v>
      </c>
      <c r="J75" s="111">
        <v>1.8</v>
      </c>
      <c r="K75" s="111">
        <v>1.8</v>
      </c>
      <c r="L75" s="111">
        <v>0</v>
      </c>
      <c r="M75" s="96">
        <f t="shared" si="13"/>
        <v>8.2</v>
      </c>
      <c r="N75" s="97">
        <f t="shared" si="12"/>
        <v>11.7</v>
      </c>
      <c r="O75" s="68"/>
    </row>
    <row r="76" spans="1:15" ht="12.75">
      <c r="A76" s="68"/>
      <c r="B76" s="82">
        <v>67</v>
      </c>
      <c r="C76" s="171"/>
      <c r="D76" s="172" t="str">
        <f>VL!D76</f>
        <v>SQ.  B</v>
      </c>
      <c r="E76" s="172" t="str">
        <f>VL!E76</f>
        <v>PIEMONTE</v>
      </c>
      <c r="F76" s="179"/>
      <c r="G76" s="188"/>
      <c r="H76" s="172" t="str">
        <f>VL!H76</f>
        <v>VIVIANO  Giulia</v>
      </c>
      <c r="I76" s="110">
        <v>3.3</v>
      </c>
      <c r="J76" s="111">
        <v>1.8</v>
      </c>
      <c r="K76" s="111">
        <v>1.7</v>
      </c>
      <c r="L76" s="111">
        <v>0</v>
      </c>
      <c r="M76" s="96">
        <f t="shared" si="13"/>
        <v>8.25</v>
      </c>
      <c r="N76" s="97">
        <f t="shared" si="12"/>
        <v>11.55</v>
      </c>
      <c r="O76" s="68"/>
    </row>
    <row r="77" spans="1:15" ht="12.75">
      <c r="A77" s="68"/>
      <c r="B77" s="82">
        <v>68</v>
      </c>
      <c r="C77" s="171"/>
      <c r="D77" s="172" t="str">
        <f>VL!D77</f>
        <v>SQ.  B</v>
      </c>
      <c r="E77" s="172" t="str">
        <f>VL!E77</f>
        <v>PIEMONTE</v>
      </c>
      <c r="F77" s="179"/>
      <c r="G77" s="188"/>
      <c r="H77" s="172" t="str">
        <f>VL!H77</f>
        <v> </v>
      </c>
      <c r="I77" s="110">
        <v>0</v>
      </c>
      <c r="J77" s="111">
        <v>0</v>
      </c>
      <c r="K77" s="111">
        <v>0</v>
      </c>
      <c r="L77" s="111">
        <v>0</v>
      </c>
      <c r="M77" s="96">
        <f t="shared" si="13"/>
        <v>0</v>
      </c>
      <c r="N77" s="97">
        <f t="shared" si="12"/>
        <v>0</v>
      </c>
      <c r="O77" s="68"/>
    </row>
    <row r="78" spans="1:15" ht="12.75">
      <c r="A78" s="68"/>
      <c r="B78" s="82">
        <v>69</v>
      </c>
      <c r="C78" s="171"/>
      <c r="D78" s="172" t="str">
        <f>VL!D78</f>
        <v>SQ.  B</v>
      </c>
      <c r="E78" s="172" t="str">
        <f>VL!E78</f>
        <v>PIEMONTE</v>
      </c>
      <c r="F78" s="179"/>
      <c r="G78" s="188"/>
      <c r="H78" s="172" t="str">
        <f>VL!H78</f>
        <v> </v>
      </c>
      <c r="I78" s="110">
        <v>0</v>
      </c>
      <c r="J78" s="111">
        <v>0</v>
      </c>
      <c r="K78" s="111">
        <v>0</v>
      </c>
      <c r="L78" s="111">
        <v>0</v>
      </c>
      <c r="M78" s="96">
        <f t="shared" si="13"/>
        <v>0</v>
      </c>
      <c r="N78" s="97">
        <f t="shared" si="12"/>
        <v>0</v>
      </c>
      <c r="O78" s="68"/>
    </row>
    <row r="79" spans="1:15" ht="12.75">
      <c r="A79" s="68"/>
      <c r="B79" s="94">
        <v>70</v>
      </c>
      <c r="C79" s="193"/>
      <c r="D79" s="192" t="str">
        <f>VL!D79</f>
        <v>SQ.  B</v>
      </c>
      <c r="E79" s="192" t="str">
        <f>VL!E79</f>
        <v>PIEMONTE</v>
      </c>
      <c r="F79" s="184"/>
      <c r="G79" s="189"/>
      <c r="H79" s="192" t="str">
        <f>VL!H79</f>
        <v> </v>
      </c>
      <c r="I79" s="112">
        <v>0</v>
      </c>
      <c r="J79" s="113">
        <v>0</v>
      </c>
      <c r="K79" s="113">
        <v>0</v>
      </c>
      <c r="L79" s="113">
        <v>0</v>
      </c>
      <c r="M79" s="98">
        <f t="shared" si="13"/>
        <v>0</v>
      </c>
      <c r="N79" s="99">
        <f t="shared" si="12"/>
        <v>0</v>
      </c>
      <c r="O79" s="68"/>
    </row>
    <row r="80" spans="1:15" s="16" customFormat="1" ht="6" customHeight="1">
      <c r="A80" s="69"/>
      <c r="B80" s="78"/>
      <c r="C80" s="70"/>
      <c r="D80" s="71"/>
      <c r="E80" s="72"/>
      <c r="F80" s="71"/>
      <c r="G80" s="73"/>
      <c r="H80" s="118"/>
      <c r="I80" s="74"/>
      <c r="J80" s="75"/>
      <c r="K80" s="75"/>
      <c r="L80" s="75"/>
      <c r="M80" s="76"/>
      <c r="N80" s="76"/>
      <c r="O80" s="69"/>
    </row>
  </sheetData>
  <sheetProtection/>
  <mergeCells count="1">
    <mergeCell ref="C1:E1"/>
  </mergeCells>
  <printOptions gridLines="1"/>
  <pageMargins left="0.3937007874015748" right="0.1968503937007874" top="0.3937007874015748" bottom="0" header="0.5118110236220472" footer="0.5118110236220472"/>
  <pageSetup horizontalDpi="150" verticalDpi="15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A77"/>
  <sheetViews>
    <sheetView showGridLines="0" workbookViewId="0" topLeftCell="A1">
      <selection activeCell="H70" sqref="H70"/>
    </sheetView>
  </sheetViews>
  <sheetFormatPr defaultColWidth="9.140625" defaultRowHeight="12.75"/>
  <cols>
    <col min="1" max="1" width="5.00390625" style="9" customWidth="1"/>
    <col min="2" max="2" width="18.57421875" style="0" customWidth="1"/>
    <col min="3" max="3" width="3.28125" style="29" customWidth="1"/>
    <col min="4" max="4" width="8.28125" style="29" customWidth="1"/>
    <col min="5" max="5" width="20.00390625" style="7" customWidth="1"/>
    <col min="6" max="6" width="13.57421875" style="7" customWidth="1"/>
    <col min="7" max="7" width="5.00390625" style="152" customWidth="1"/>
    <col min="8" max="23" width="6.7109375" style="0" customWidth="1"/>
    <col min="24" max="24" width="6.57421875" style="0" customWidth="1"/>
  </cols>
  <sheetData>
    <row r="1" spans="2:24" ht="22.5" customHeight="1">
      <c r="B1" s="136" t="s">
        <v>9</v>
      </c>
      <c r="S1" s="137" t="s">
        <v>84</v>
      </c>
      <c r="X1" s="6"/>
    </row>
    <row r="2" spans="1:24" ht="24" customHeight="1">
      <c r="A2" s="194" t="s">
        <v>83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6"/>
    </row>
    <row r="3" spans="1:23" s="17" customFormat="1" ht="27.75" customHeight="1">
      <c r="A3" s="196" t="s">
        <v>10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</row>
    <row r="4" spans="1:23" ht="36" customHeight="1" thickBot="1">
      <c r="A4" s="216" t="s">
        <v>32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3" s="9" customFormat="1" ht="16.5" customHeight="1" thickTop="1">
      <c r="A5" s="120" t="s">
        <v>21</v>
      </c>
      <c r="B5" s="206" t="s">
        <v>7</v>
      </c>
      <c r="C5" s="122" t="s">
        <v>19</v>
      </c>
      <c r="D5" s="123" t="s">
        <v>17</v>
      </c>
      <c r="E5" s="204" t="s">
        <v>6</v>
      </c>
      <c r="F5" s="140" t="s">
        <v>30</v>
      </c>
      <c r="G5" s="150" t="s">
        <v>19</v>
      </c>
      <c r="H5" s="201" t="s">
        <v>25</v>
      </c>
      <c r="I5" s="202"/>
      <c r="J5" s="202"/>
      <c r="K5" s="203"/>
      <c r="L5" s="201" t="s">
        <v>27</v>
      </c>
      <c r="M5" s="202"/>
      <c r="N5" s="202"/>
      <c r="O5" s="203"/>
      <c r="P5" s="201" t="s">
        <v>28</v>
      </c>
      <c r="Q5" s="202"/>
      <c r="R5" s="202"/>
      <c r="S5" s="203"/>
      <c r="T5" s="201" t="s">
        <v>29</v>
      </c>
      <c r="U5" s="202"/>
      <c r="V5" s="202"/>
      <c r="W5" s="203"/>
    </row>
    <row r="6" spans="1:23" s="9" customFormat="1" ht="16.5" customHeight="1" thickBot="1">
      <c r="A6" s="130" t="s">
        <v>22</v>
      </c>
      <c r="B6" s="205"/>
      <c r="C6" s="124" t="s">
        <v>23</v>
      </c>
      <c r="D6" s="132" t="s">
        <v>18</v>
      </c>
      <c r="E6" s="205"/>
      <c r="F6" s="141" t="s">
        <v>31</v>
      </c>
      <c r="G6" s="151" t="s">
        <v>33</v>
      </c>
      <c r="H6" s="133" t="s">
        <v>14</v>
      </c>
      <c r="I6" s="134" t="s">
        <v>15</v>
      </c>
      <c r="J6" s="135" t="s">
        <v>26</v>
      </c>
      <c r="K6" s="125" t="s">
        <v>16</v>
      </c>
      <c r="L6" s="133" t="s">
        <v>14</v>
      </c>
      <c r="M6" s="134" t="s">
        <v>15</v>
      </c>
      <c r="N6" s="135" t="s">
        <v>26</v>
      </c>
      <c r="O6" s="125" t="s">
        <v>16</v>
      </c>
      <c r="P6" s="133" t="s">
        <v>14</v>
      </c>
      <c r="Q6" s="134" t="s">
        <v>15</v>
      </c>
      <c r="R6" s="135" t="s">
        <v>26</v>
      </c>
      <c r="S6" s="125" t="s">
        <v>16</v>
      </c>
      <c r="T6" s="133" t="s">
        <v>14</v>
      </c>
      <c r="U6" s="134" t="s">
        <v>15</v>
      </c>
      <c r="V6" s="135" t="s">
        <v>26</v>
      </c>
      <c r="W6" s="125" t="s">
        <v>16</v>
      </c>
    </row>
    <row r="7" spans="1:23" s="16" customFormat="1" ht="5.25" customHeight="1" thickTop="1">
      <c r="A7" s="13"/>
      <c r="B7" s="11"/>
      <c r="C7" s="30"/>
      <c r="D7" s="37"/>
      <c r="E7" s="14"/>
      <c r="F7" s="14"/>
      <c r="G7" s="153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5" ht="13.5" customHeight="1">
      <c r="A8" s="143">
        <v>1</v>
      </c>
      <c r="B8" s="142" t="str">
        <f>(VL!E4)</f>
        <v>LOMBARDIA</v>
      </c>
      <c r="C8" s="144">
        <f>(VL!B4)</f>
        <v>1</v>
      </c>
      <c r="D8" s="144">
        <f>(VL!C4)</f>
        <v>0</v>
      </c>
      <c r="E8" s="145" t="str">
        <f>(VL!H4)</f>
        <v>DEL MAR PEREZ  Maria</v>
      </c>
      <c r="F8" s="148">
        <f>SUM(K8,O8,S8,W8)</f>
        <v>34.900000000000006</v>
      </c>
      <c r="G8" s="154">
        <f>(COUNTIF(H8:W8,"&gt;0")/3)</f>
        <v>3</v>
      </c>
      <c r="H8" s="155">
        <f>IF(VL!I4=0,"",VL!I4)</f>
        <v>4.2</v>
      </c>
      <c r="I8" s="156">
        <f>IF(VL!M4=0,"",VL!M4)</f>
        <v>8.9</v>
      </c>
      <c r="J8" s="157">
        <f>IF(VL!L4=0,"",VL!L4)</f>
      </c>
      <c r="K8" s="158">
        <f>IF(VL!N4=0,"",VL!N4)</f>
        <v>13.100000000000001</v>
      </c>
      <c r="L8" s="155">
        <f>IF(PR!I4=0,"",PR!I4)</f>
        <v>1.6</v>
      </c>
      <c r="M8" s="156">
        <f>IF(PR!M4=0,"",PR!M4)</f>
        <v>8</v>
      </c>
      <c r="N8" s="157">
        <f>IF(PR!L4=0,"",PR!L4)</f>
      </c>
      <c r="O8" s="158">
        <f>IF(PR!N4=0,"",PR!N4)</f>
        <v>9.6</v>
      </c>
      <c r="P8" s="155">
        <f>IF(TR!I4=0,"",TR!I4)</f>
      </c>
      <c r="Q8" s="156">
        <f>IF(TR!M4=0,"",TR!M4)</f>
      </c>
      <c r="R8" s="157">
        <f>IF(TR!L4=0,"",TR!L4)</f>
      </c>
      <c r="S8" s="158">
        <f>IF(TR!N4=0,"",TR!N4)</f>
      </c>
      <c r="T8" s="155">
        <f>IF('CL'!I4=0,"",'CL'!I4)</f>
        <v>3.5</v>
      </c>
      <c r="U8" s="156">
        <f>IF('CL'!M4=0,"",'CL'!M4)</f>
        <v>8.7</v>
      </c>
      <c r="V8" s="159">
        <f>IF('CL'!L4=0,"",'CL'!L4)</f>
      </c>
      <c r="W8" s="158">
        <f>IF('CL'!N4=0,"",'CL'!N4)</f>
        <v>12.2</v>
      </c>
      <c r="Y8" s="2"/>
    </row>
    <row r="9" spans="1:25" ht="13.5" customHeight="1">
      <c r="A9" s="146">
        <v>2</v>
      </c>
      <c r="B9" s="139" t="str">
        <f>(VL!E5)</f>
        <v>LOMBARDIA</v>
      </c>
      <c r="C9" s="32">
        <f>(VL!B5)</f>
        <v>2</v>
      </c>
      <c r="D9" s="39">
        <f>(VL!C5)</f>
        <v>0</v>
      </c>
      <c r="E9" s="54" t="str">
        <f>(VL!H5)</f>
        <v>MIHALCEA  Codrina</v>
      </c>
      <c r="F9" s="149">
        <f aca="true" t="shared" si="0" ref="F9:F72">SUM(K9,O9,S9,W9)</f>
        <v>47.64999999999999</v>
      </c>
      <c r="G9" s="154">
        <f>(COUNTIF(H9:W9,"&gt;0")/3)</f>
        <v>4</v>
      </c>
      <c r="H9" s="160">
        <f>IF(VL!I5=0,"",VL!I5)</f>
        <v>4.6</v>
      </c>
      <c r="I9" s="161">
        <f>IF(VL!M5=0,"",VL!M5)</f>
        <v>9.25</v>
      </c>
      <c r="J9" s="162">
        <f>IF(VL!L5=0,"",VL!L5)</f>
      </c>
      <c r="K9" s="163">
        <f>IF(VL!N5=0,"",VL!N5)</f>
        <v>13.85</v>
      </c>
      <c r="L9" s="160">
        <f>IF(PR!I5=0,"",PR!I5)</f>
        <v>1.6</v>
      </c>
      <c r="M9" s="161">
        <f>IF(PR!M5=0,"",PR!M5)</f>
        <v>7.7</v>
      </c>
      <c r="N9" s="162">
        <f>IF(PR!L5=0,"",PR!L5)</f>
      </c>
      <c r="O9" s="163">
        <f>IF(PR!N5=0,"",PR!N5)</f>
        <v>9.3</v>
      </c>
      <c r="P9" s="160">
        <f>IF(TR!I5=0,"",TR!I5)</f>
        <v>3.6</v>
      </c>
      <c r="Q9" s="161">
        <f>IF(TR!M5=0,"",TR!M5)</f>
        <v>8.2</v>
      </c>
      <c r="R9" s="162">
        <f>IF(TR!L5=0,"",TR!L5)</f>
      </c>
      <c r="S9" s="163">
        <f>IF(TR!N5=0,"",TR!N5)</f>
        <v>11.799999999999999</v>
      </c>
      <c r="T9" s="160">
        <f>IF('CL'!I5=0,"",'CL'!I5)</f>
        <v>4.1</v>
      </c>
      <c r="U9" s="161">
        <f>IF('CL'!M5=0,"",'CL'!M5)</f>
        <v>8.6</v>
      </c>
      <c r="V9" s="164">
        <f>IF('CL'!L5=0,"",'CL'!L5)</f>
      </c>
      <c r="W9" s="163">
        <f>IF('CL'!N5=0,"",'CL'!N5)</f>
        <v>12.7</v>
      </c>
      <c r="Y9" s="2"/>
    </row>
    <row r="10" spans="1:25" ht="13.5" customHeight="1">
      <c r="A10" s="146">
        <v>3</v>
      </c>
      <c r="B10" s="139" t="str">
        <f>(VL!E6)</f>
        <v>LOMBARDIA</v>
      </c>
      <c r="C10" s="32">
        <f>(VL!B6)</f>
        <v>3</v>
      </c>
      <c r="D10" s="39">
        <f>(VL!C6)</f>
        <v>0</v>
      </c>
      <c r="E10" s="54" t="str">
        <f>(VL!H6)</f>
        <v>PIGNATTI  Alessia</v>
      </c>
      <c r="F10" s="149">
        <f t="shared" si="0"/>
        <v>38.55</v>
      </c>
      <c r="G10" s="154">
        <f aca="true" t="shared" si="1" ref="G10:G73">(COUNTIF(H10:W10,"&gt;0")/3)</f>
        <v>3</v>
      </c>
      <c r="H10" s="160">
        <f>IF(VL!I6=0,"",VL!I6)</f>
        <v>4.2</v>
      </c>
      <c r="I10" s="161">
        <f>IF(VL!M6=0,"",VL!M6)</f>
        <v>8.8</v>
      </c>
      <c r="J10" s="162">
        <f>IF(VL!L6=0,"",VL!L6)</f>
      </c>
      <c r="K10" s="163">
        <f>IF(VL!N6=0,"",VL!N6)</f>
        <v>13</v>
      </c>
      <c r="L10" s="160">
        <f>IF(PR!I6=0,"",PR!I6)</f>
      </c>
      <c r="M10" s="161">
        <f>IF(PR!M6=0,"",PR!M6)</f>
      </c>
      <c r="N10" s="162">
        <f>IF(PR!L6=0,"",PR!L6)</f>
      </c>
      <c r="O10" s="163">
        <f>IF(PR!N6=0,"",PR!N6)</f>
      </c>
      <c r="P10" s="160">
        <f>IF(TR!I6=0,"",TR!I6)</f>
        <v>3.9</v>
      </c>
      <c r="Q10" s="161">
        <f>IF(TR!M6=0,"",TR!M6)</f>
        <v>8.65</v>
      </c>
      <c r="R10" s="162">
        <f>IF(TR!L6=0,"",TR!L6)</f>
      </c>
      <c r="S10" s="163">
        <f>IF(TR!N6=0,"",TR!N6)</f>
        <v>12.55</v>
      </c>
      <c r="T10" s="160">
        <f>IF('CL'!I6=0,"",'CL'!I6)</f>
        <v>4.1</v>
      </c>
      <c r="U10" s="161">
        <f>IF('CL'!M6=0,"",'CL'!M6)</f>
        <v>8.9</v>
      </c>
      <c r="V10" s="164">
        <f>IF('CL'!L6=0,"",'CL'!L6)</f>
      </c>
      <c r="W10" s="163">
        <f>IF('CL'!N6=0,"",'CL'!N6)</f>
        <v>13</v>
      </c>
      <c r="Y10" s="2"/>
    </row>
    <row r="11" spans="1:25" ht="13.5" customHeight="1">
      <c r="A11" s="146">
        <v>4</v>
      </c>
      <c r="B11" s="139" t="str">
        <f>(VL!E7)</f>
        <v>LOMBARDIA</v>
      </c>
      <c r="C11" s="32">
        <f>(VL!B7)</f>
        <v>4</v>
      </c>
      <c r="D11" s="39">
        <f>(VL!C7)</f>
        <v>0</v>
      </c>
      <c r="E11" s="54" t="str">
        <f>(VL!H7)</f>
        <v>RATTI  Bianca</v>
      </c>
      <c r="F11" s="149">
        <f t="shared" si="0"/>
        <v>47.2</v>
      </c>
      <c r="G11" s="154">
        <f t="shared" si="1"/>
        <v>4</v>
      </c>
      <c r="H11" s="160">
        <f>IF(VL!I7=0,"",VL!I7)</f>
        <v>4.2</v>
      </c>
      <c r="I11" s="161">
        <f>IF(VL!M7=0,"",VL!M7)</f>
        <v>8.8</v>
      </c>
      <c r="J11" s="162">
        <f>IF(VL!L7=0,"",VL!L7)</f>
      </c>
      <c r="K11" s="163">
        <f>IF(VL!N7=0,"",VL!N7)</f>
        <v>13</v>
      </c>
      <c r="L11" s="160">
        <f>IF(PR!I7=0,"",PR!I7)</f>
        <v>2</v>
      </c>
      <c r="M11" s="161">
        <f>IF(PR!M7=0,"",PR!M7)</f>
        <v>7.75</v>
      </c>
      <c r="N11" s="162">
        <f>IF(PR!L7=0,"",PR!L7)</f>
      </c>
      <c r="O11" s="163">
        <f>IF(PR!N7=0,"",PR!N7)</f>
        <v>9.75</v>
      </c>
      <c r="P11" s="160">
        <f>IF(TR!I7=0,"",TR!I7)</f>
        <v>4</v>
      </c>
      <c r="Q11" s="161">
        <f>IF(TR!M7=0,"",TR!M7)</f>
        <v>8.25</v>
      </c>
      <c r="R11" s="162">
        <f>IF(TR!L7=0,"",TR!L7)</f>
      </c>
      <c r="S11" s="163">
        <f>IF(TR!N7=0,"",TR!N7)</f>
        <v>12.25</v>
      </c>
      <c r="T11" s="160">
        <f>IF('CL'!I7=0,"",'CL'!I7)</f>
        <v>3.8</v>
      </c>
      <c r="U11" s="161">
        <f>IF('CL'!M7=0,"",'CL'!M7)</f>
        <v>8.4</v>
      </c>
      <c r="V11" s="164">
        <f>IF('CL'!L7=0,"",'CL'!L7)</f>
      </c>
      <c r="W11" s="163">
        <f>IF('CL'!N7=0,"",'CL'!N7)</f>
        <v>12.2</v>
      </c>
      <c r="Y11" s="2"/>
    </row>
    <row r="12" spans="1:23" ht="13.5" customHeight="1">
      <c r="A12" s="146">
        <v>5</v>
      </c>
      <c r="B12" s="139" t="str">
        <f>(VL!E8)</f>
        <v>LOMBARDIA</v>
      </c>
      <c r="C12" s="32">
        <f>(VL!B8)</f>
        <v>5</v>
      </c>
      <c r="D12" s="39">
        <f>(VL!C8)</f>
        <v>0</v>
      </c>
      <c r="E12" s="54" t="str">
        <f>(VL!H8)</f>
        <v>SCACCABAROZZI  Giulia</v>
      </c>
      <c r="F12" s="149">
        <f t="shared" si="0"/>
        <v>36.15</v>
      </c>
      <c r="G12" s="154">
        <f t="shared" si="1"/>
        <v>3</v>
      </c>
      <c r="H12" s="160">
        <f>IF(VL!I8=0,"",VL!I8)</f>
        <v>4.2</v>
      </c>
      <c r="I12" s="161">
        <f>IF(VL!M8=0,"",VL!M8)</f>
        <v>9.25</v>
      </c>
      <c r="J12" s="162">
        <f>IF(VL!L8=0,"",VL!L8)</f>
      </c>
      <c r="K12" s="163">
        <f>IF(VL!N8=0,"",VL!N8)</f>
        <v>13.45</v>
      </c>
      <c r="L12" s="160">
        <f>IF(PR!I8=0,"",PR!I8)</f>
      </c>
      <c r="M12" s="161">
        <f>IF(PR!M8=0,"",PR!M8)</f>
      </c>
      <c r="N12" s="162">
        <f>IF(PR!L8=0,"",PR!L8)</f>
      </c>
      <c r="O12" s="163">
        <f>IF(PR!N8=0,"",PR!N8)</f>
      </c>
      <c r="P12" s="160">
        <f>IF(TR!I8=0,"",TR!I8)</f>
        <v>4.1</v>
      </c>
      <c r="Q12" s="161">
        <f>IF(TR!M8=0,"",TR!M8)</f>
        <v>7.55</v>
      </c>
      <c r="R12" s="162">
        <f>IF(TR!L8=0,"",TR!L8)</f>
      </c>
      <c r="S12" s="163">
        <f>IF(TR!N8=0,"",TR!N8)</f>
        <v>11.649999999999999</v>
      </c>
      <c r="T12" s="160">
        <f>IF('CL'!I8=0,"",'CL'!I8)</f>
        <v>2.2</v>
      </c>
      <c r="U12" s="161">
        <f>IF('CL'!M8=0,"",'CL'!M8)</f>
        <v>8.85</v>
      </c>
      <c r="V12" s="164">
        <f>IF('CL'!L8=0,"",'CL'!L8)</f>
      </c>
      <c r="W12" s="163">
        <f>IF('CL'!N8=0,"",'CL'!N8)</f>
        <v>11.05</v>
      </c>
    </row>
    <row r="13" spans="1:27" ht="13.5" customHeight="1">
      <c r="A13" s="146">
        <v>6</v>
      </c>
      <c r="B13" s="139" t="str">
        <f>(VL!E9)</f>
        <v>LOMBARDIA</v>
      </c>
      <c r="C13" s="32">
        <f>(VL!B9)</f>
        <v>6</v>
      </c>
      <c r="D13" s="39">
        <f>(VL!C9)</f>
        <v>0</v>
      </c>
      <c r="E13" s="54" t="str">
        <f>(VL!H9)</f>
        <v>SERA  Alessia</v>
      </c>
      <c r="F13" s="149">
        <f t="shared" si="0"/>
        <v>22.599999999999998</v>
      </c>
      <c r="G13" s="154">
        <f t="shared" si="1"/>
        <v>2</v>
      </c>
      <c r="H13" s="160">
        <f>IF(VL!I9=0,"",VL!I9)</f>
      </c>
      <c r="I13" s="161">
        <f>IF(VL!M9=0,"",VL!M9)</f>
      </c>
      <c r="J13" s="162">
        <f>IF(VL!L9=0,"",VL!L9)</f>
      </c>
      <c r="K13" s="163">
        <f>IF(VL!N9=0,"",VL!N9)</f>
      </c>
      <c r="L13" s="160">
        <f>IF(PR!I9=0,"",PR!I9)</f>
        <v>3.1</v>
      </c>
      <c r="M13" s="161">
        <f>IF(PR!M9=0,"",PR!M9)</f>
        <v>8.1</v>
      </c>
      <c r="N13" s="162">
        <f>IF(PR!L9=0,"",PR!L9)</f>
      </c>
      <c r="O13" s="163">
        <f>IF(PR!N9=0,"",PR!N9)</f>
        <v>11.2</v>
      </c>
      <c r="P13" s="160">
        <f>IF(TR!I9=0,"",TR!I9)</f>
        <v>4.3</v>
      </c>
      <c r="Q13" s="161">
        <f>IF(TR!M9=0,"",TR!M9)</f>
        <v>7.1</v>
      </c>
      <c r="R13" s="162">
        <f>IF(TR!L9=0,"",TR!L9)</f>
      </c>
      <c r="S13" s="163">
        <f>IF(TR!N9=0,"",TR!N9)</f>
        <v>11.399999999999999</v>
      </c>
      <c r="T13" s="160">
        <f>IF('CL'!I9=0,"",'CL'!I9)</f>
      </c>
      <c r="U13" s="161">
        <f>IF('CL'!M9=0,"",'CL'!M9)</f>
      </c>
      <c r="V13" s="164">
        <f>IF('CL'!L9=0,"",'CL'!L9)</f>
      </c>
      <c r="W13" s="163">
        <f>IF('CL'!N9=0,"",'CL'!N9)</f>
      </c>
      <c r="Y13" s="5"/>
      <c r="Z13" s="5"/>
      <c r="AA13" s="5"/>
    </row>
    <row r="14" spans="1:25" ht="13.5" customHeight="1">
      <c r="A14" s="146">
        <v>7</v>
      </c>
      <c r="B14" s="139" t="str">
        <f>(VL!E10)</f>
        <v>LOMBARDIA</v>
      </c>
      <c r="C14" s="32">
        <f>(VL!B10)</f>
        <v>7</v>
      </c>
      <c r="D14" s="39">
        <f>(VL!C10)</f>
        <v>0</v>
      </c>
      <c r="E14" s="54" t="str">
        <f>(VL!H10)</f>
        <v>VENTURA  Laura</v>
      </c>
      <c r="F14" s="149">
        <f t="shared" si="0"/>
        <v>9.15</v>
      </c>
      <c r="G14" s="154">
        <f t="shared" si="1"/>
        <v>1</v>
      </c>
      <c r="H14" s="160">
        <f>IF(VL!I10=0,"",VL!I10)</f>
      </c>
      <c r="I14" s="161">
        <f>IF(VL!M10=0,"",VL!M10)</f>
      </c>
      <c r="J14" s="162">
        <f>IF(VL!L10=0,"",VL!L10)</f>
      </c>
      <c r="K14" s="163">
        <f>IF(VL!N10=0,"",VL!N10)</f>
      </c>
      <c r="L14" s="160">
        <f>IF(PR!I10=0,"",PR!I10)</f>
        <v>2</v>
      </c>
      <c r="M14" s="161">
        <f>IF(PR!M10=0,"",PR!M10)</f>
        <v>7.15</v>
      </c>
      <c r="N14" s="162">
        <f>IF(PR!L10=0,"",PR!L10)</f>
      </c>
      <c r="O14" s="163">
        <f>IF(PR!N10=0,"",PR!N10)</f>
        <v>9.15</v>
      </c>
      <c r="P14" s="160">
        <f>IF(TR!I10=0,"",TR!I10)</f>
      </c>
      <c r="Q14" s="161">
        <f>IF(TR!M10=0,"",TR!M10)</f>
      </c>
      <c r="R14" s="162">
        <f>IF(TR!L10=0,"",TR!L10)</f>
      </c>
      <c r="S14" s="163">
        <f>IF(TR!N10=0,"",TR!N10)</f>
      </c>
      <c r="T14" s="160">
        <f>IF('CL'!I10=0,"",'CL'!I10)</f>
      </c>
      <c r="U14" s="161">
        <f>IF('CL'!M10=0,"",'CL'!M10)</f>
      </c>
      <c r="V14" s="164">
        <f>IF('CL'!L10=0,"",'CL'!L10)</f>
      </c>
      <c r="W14" s="163">
        <f>IF('CL'!N10=0,"",'CL'!N10)</f>
      </c>
      <c r="Y14" s="2"/>
    </row>
    <row r="15" spans="1:25" ht="13.5" customHeight="1">
      <c r="A15" s="146">
        <v>8</v>
      </c>
      <c r="B15" s="139" t="str">
        <f>(VL!E11)</f>
        <v>LOMBARDIA</v>
      </c>
      <c r="C15" s="32">
        <f>(VL!B11)</f>
        <v>8</v>
      </c>
      <c r="D15" s="39">
        <f>(VL!C11)</f>
        <v>0</v>
      </c>
      <c r="E15" s="54" t="str">
        <f>(VL!H11)</f>
        <v>VOLPI  Valentina</v>
      </c>
      <c r="F15" s="149">
        <f t="shared" si="0"/>
        <v>35.4</v>
      </c>
      <c r="G15" s="154">
        <f t="shared" si="1"/>
        <v>3</v>
      </c>
      <c r="H15" s="160">
        <f>IF(VL!I11=0,"",VL!I11)</f>
      </c>
      <c r="I15" s="161">
        <f>IF(VL!M11=0,"",VL!M11)</f>
      </c>
      <c r="J15" s="162">
        <f>IF(VL!L11=0,"",VL!L11)</f>
      </c>
      <c r="K15" s="163">
        <f>IF(VL!N11=0,"",VL!N11)</f>
      </c>
      <c r="L15" s="160">
        <f>IF(PR!I11=0,"",PR!I11)</f>
        <v>3.4</v>
      </c>
      <c r="M15" s="161">
        <f>IF(PR!M11=0,"",PR!M11)</f>
        <v>8.2</v>
      </c>
      <c r="N15" s="162">
        <f>IF(PR!L11=0,"",PR!L11)</f>
      </c>
      <c r="O15" s="163">
        <f>IF(PR!N11=0,"",PR!N11)</f>
        <v>11.6</v>
      </c>
      <c r="P15" s="160">
        <f>IF(TR!I11=0,"",TR!I11)</f>
        <v>4.5</v>
      </c>
      <c r="Q15" s="161">
        <f>IF(TR!M11=0,"",TR!M11)</f>
        <v>6.3</v>
      </c>
      <c r="R15" s="162">
        <f>IF(TR!L11=0,"",TR!L11)</f>
      </c>
      <c r="S15" s="163">
        <f>IF(TR!N11=0,"",TR!N11)</f>
        <v>10.8</v>
      </c>
      <c r="T15" s="160">
        <f>IF('CL'!I11=0,"",'CL'!I11)</f>
        <v>4.2</v>
      </c>
      <c r="U15" s="161">
        <f>IF('CL'!M11=0,"",'CL'!M11)</f>
        <v>8.8</v>
      </c>
      <c r="V15" s="164">
        <f>IF('CL'!L11=0,"",'CL'!L11)</f>
      </c>
      <c r="W15" s="163">
        <f>IF('CL'!N11=0,"",'CL'!N11)</f>
        <v>13</v>
      </c>
      <c r="Y15" s="2"/>
    </row>
    <row r="16" spans="1:23" ht="13.5" customHeight="1">
      <c r="A16" s="146">
        <v>9</v>
      </c>
      <c r="B16" s="139" t="str">
        <f>(VL!E12)</f>
        <v>LOMBARDIA</v>
      </c>
      <c r="C16" s="32">
        <f>(VL!B12)</f>
        <v>9</v>
      </c>
      <c r="D16" s="39">
        <f>(VL!C12)</f>
        <v>0</v>
      </c>
      <c r="E16" s="54">
        <f>(VL!H12)</f>
        <v>0</v>
      </c>
      <c r="F16" s="149">
        <f t="shared" si="0"/>
        <v>0</v>
      </c>
      <c r="G16" s="154">
        <f t="shared" si="1"/>
        <v>0</v>
      </c>
      <c r="H16" s="160">
        <f>IF(VL!I12=0,"",VL!I12)</f>
      </c>
      <c r="I16" s="161">
        <f>IF(VL!M12=0,"",VL!M12)</f>
      </c>
      <c r="J16" s="162">
        <f>IF(VL!L12=0,"",VL!L12)</f>
      </c>
      <c r="K16" s="163">
        <f>IF(VL!N12=0,"",VL!N12)</f>
      </c>
      <c r="L16" s="160">
        <f>IF(PR!I12=0,"",PR!I12)</f>
      </c>
      <c r="M16" s="161">
        <f>IF(PR!M12=0,"",PR!M12)</f>
      </c>
      <c r="N16" s="162">
        <f>IF(PR!L12=0,"",PR!L12)</f>
      </c>
      <c r="O16" s="163">
        <f>IF(PR!N12=0,"",PR!N12)</f>
      </c>
      <c r="P16" s="160">
        <f>IF(TR!I12=0,"",TR!I12)</f>
      </c>
      <c r="Q16" s="161">
        <f>IF(TR!M12=0,"",TR!M12)</f>
      </c>
      <c r="R16" s="162">
        <f>IF(TR!L12=0,"",TR!L12)</f>
      </c>
      <c r="S16" s="163">
        <f>IF(TR!N12=0,"",TR!N12)</f>
      </c>
      <c r="T16" s="160">
        <f>IF('CL'!I12=0,"",'CL'!I12)</f>
      </c>
      <c r="U16" s="161">
        <f>IF('CL'!M12=0,"",'CL'!M12)</f>
      </c>
      <c r="V16" s="164">
        <f>IF('CL'!L12=0,"",'CL'!L12)</f>
      </c>
      <c r="W16" s="163">
        <f>IF('CL'!N12=0,"",'CL'!N12)</f>
      </c>
    </row>
    <row r="17" spans="1:27" ht="13.5" customHeight="1">
      <c r="A17" s="146">
        <v>10</v>
      </c>
      <c r="B17" s="139" t="str">
        <f>(VL!E13)</f>
        <v>LOMBARDIA</v>
      </c>
      <c r="C17" s="32">
        <f>(VL!B13)</f>
        <v>10</v>
      </c>
      <c r="D17" s="39">
        <f>(VL!C13)</f>
        <v>0</v>
      </c>
      <c r="E17" s="54">
        <f>(VL!H13)</f>
        <v>0</v>
      </c>
      <c r="F17" s="149">
        <f t="shared" si="0"/>
        <v>0</v>
      </c>
      <c r="G17" s="154">
        <f t="shared" si="1"/>
        <v>0</v>
      </c>
      <c r="H17" s="160">
        <f>IF(VL!I13=0,"",VL!I13)</f>
      </c>
      <c r="I17" s="161">
        <f>IF(VL!M13=0,"",VL!M13)</f>
      </c>
      <c r="J17" s="162">
        <f>IF(VL!L13=0,"",VL!L13)</f>
      </c>
      <c r="K17" s="163">
        <f>IF(VL!N13=0,"",VL!N13)</f>
      </c>
      <c r="L17" s="160">
        <f>IF(PR!I13=0,"",PR!I13)</f>
      </c>
      <c r="M17" s="161">
        <f>IF(PR!M13=0,"",PR!M13)</f>
      </c>
      <c r="N17" s="162">
        <f>IF(PR!L13=0,"",PR!L13)</f>
      </c>
      <c r="O17" s="163">
        <f>IF(PR!N13=0,"",PR!N13)</f>
      </c>
      <c r="P17" s="160">
        <f>IF(TR!I13=0,"",TR!I13)</f>
      </c>
      <c r="Q17" s="161">
        <f>IF(TR!M13=0,"",TR!M13)</f>
      </c>
      <c r="R17" s="162">
        <f>IF(TR!L13=0,"",TR!L13)</f>
      </c>
      <c r="S17" s="163">
        <f>IF(TR!N13=0,"",TR!N13)</f>
      </c>
      <c r="T17" s="160">
        <f>IF('CL'!I13=0,"",'CL'!I13)</f>
      </c>
      <c r="U17" s="161">
        <f>IF('CL'!M13=0,"",'CL'!M13)</f>
      </c>
      <c r="V17" s="164">
        <f>IF('CL'!L13=0,"",'CL'!L13)</f>
      </c>
      <c r="W17" s="163">
        <f>IF('CL'!N13=0,"",'CL'!N13)</f>
      </c>
      <c r="Y17" s="5"/>
      <c r="Z17" s="5"/>
      <c r="AA17" s="5"/>
    </row>
    <row r="18" spans="1:23" ht="13.5" customHeight="1">
      <c r="A18" s="146">
        <v>11</v>
      </c>
      <c r="B18" s="139" t="str">
        <f>(VL!E15)</f>
        <v>LOMBARDIA</v>
      </c>
      <c r="C18" s="32">
        <f>(VL!B15)</f>
        <v>11</v>
      </c>
      <c r="D18" s="39">
        <f>(VL!C15)</f>
        <v>0</v>
      </c>
      <c r="E18" s="54" t="str">
        <f>(VL!H15)</f>
        <v>AMATO  POLITO  Chiara</v>
      </c>
      <c r="F18" s="149">
        <f t="shared" si="0"/>
        <v>36.3</v>
      </c>
      <c r="G18" s="154">
        <f t="shared" si="1"/>
        <v>3</v>
      </c>
      <c r="H18" s="160">
        <f>IF(VL!I15=0,"",VL!I15)</f>
        <v>4.2</v>
      </c>
      <c r="I18" s="161">
        <f>IF(VL!M15=0,"",VL!M15)</f>
        <v>8.6</v>
      </c>
      <c r="J18" s="162">
        <f>IF(VL!L15=0,"",VL!L15)</f>
      </c>
      <c r="K18" s="163">
        <f>IF(VL!N15=0,"",VL!N15)</f>
        <v>12.8</v>
      </c>
      <c r="L18" s="160">
        <f>IF(PR!I15=0,"",PR!I15)</f>
      </c>
      <c r="M18" s="161">
        <f>IF(PR!M15=0,"",PR!M15)</f>
      </c>
      <c r="N18" s="162">
        <f>IF(PR!L15=0,"",PR!L15)</f>
      </c>
      <c r="O18" s="163">
        <f>IF(PR!N15=0,"",PR!N15)</f>
      </c>
      <c r="P18" s="160">
        <f>IF(TR!I15=0,"",TR!I15)</f>
        <v>3.7</v>
      </c>
      <c r="Q18" s="161">
        <f>IF(TR!M15=0,"",TR!M15)</f>
        <v>7.85</v>
      </c>
      <c r="R18" s="162">
        <f>IF(TR!L15=0,"",TR!L15)</f>
      </c>
      <c r="S18" s="163">
        <f>IF(TR!N15=0,"",TR!N15)</f>
        <v>11.55</v>
      </c>
      <c r="T18" s="160">
        <f>IF('CL'!I15=0,"",'CL'!I15)</f>
        <v>3.7</v>
      </c>
      <c r="U18" s="161">
        <f>IF('CL'!M15=0,"",'CL'!M15)</f>
        <v>8.25</v>
      </c>
      <c r="V18" s="164">
        <f>IF('CL'!L15=0,"",'CL'!L15)</f>
      </c>
      <c r="W18" s="163">
        <f>IF('CL'!N15=0,"",'CL'!N15)</f>
        <v>11.95</v>
      </c>
    </row>
    <row r="19" spans="1:23" ht="13.5" customHeight="1">
      <c r="A19" s="146">
        <v>12</v>
      </c>
      <c r="B19" s="139" t="str">
        <f>(VL!E16)</f>
        <v>LOMBARDIA</v>
      </c>
      <c r="C19" s="32">
        <f>(VL!B16)</f>
        <v>12</v>
      </c>
      <c r="D19" s="39">
        <f>(VL!C16)</f>
        <v>0</v>
      </c>
      <c r="E19" s="54" t="str">
        <f>(VL!H16)</f>
        <v>BELLI  Francesca</v>
      </c>
      <c r="F19" s="149">
        <f t="shared" si="0"/>
        <v>11.4</v>
      </c>
      <c r="G19" s="154">
        <f t="shared" si="1"/>
        <v>1</v>
      </c>
      <c r="H19" s="160">
        <f>IF(VL!I16=0,"",VL!I16)</f>
      </c>
      <c r="I19" s="161">
        <f>IF(VL!M16=0,"",VL!M16)</f>
      </c>
      <c r="J19" s="162">
        <f>IF(VL!L16=0,"",VL!L16)</f>
      </c>
      <c r="K19" s="163">
        <f>IF(VL!N16=0,"",VL!N16)</f>
      </c>
      <c r="L19" s="160">
        <f>IF(PR!I16=0,"",PR!I16)</f>
      </c>
      <c r="M19" s="161">
        <f>IF(PR!M16=0,"",PR!M16)</f>
      </c>
      <c r="N19" s="162">
        <f>IF(PR!L16=0,"",PR!L16)</f>
      </c>
      <c r="O19" s="163">
        <f>IF(PR!N16=0,"",PR!N16)</f>
      </c>
      <c r="P19" s="160">
        <f>IF(TR!I16=0,"",TR!I16)</f>
      </c>
      <c r="Q19" s="161">
        <f>IF(TR!M16=0,"",TR!M16)</f>
      </c>
      <c r="R19" s="162">
        <f>IF(TR!L16=0,"",TR!L16)</f>
      </c>
      <c r="S19" s="163">
        <f>IF(TR!N16=0,"",TR!N16)</f>
      </c>
      <c r="T19" s="160">
        <f>IF('CL'!I16=0,"",'CL'!I16)</f>
        <v>3.4</v>
      </c>
      <c r="U19" s="161">
        <f>IF('CL'!M16=0,"",'CL'!M16)</f>
        <v>8</v>
      </c>
      <c r="V19" s="162">
        <f>IF('CL'!L16=0,"",'CL'!L16)</f>
      </c>
      <c r="W19" s="163">
        <f>IF('CL'!N16=0,"",'CL'!N16)</f>
        <v>11.4</v>
      </c>
    </row>
    <row r="20" spans="1:23" ht="13.5" customHeight="1">
      <c r="A20" s="146">
        <v>13</v>
      </c>
      <c r="B20" s="139" t="str">
        <f>(VL!E17)</f>
        <v>LOMBARDIA</v>
      </c>
      <c r="C20" s="32">
        <f>(VL!B17)</f>
        <v>13</v>
      </c>
      <c r="D20" s="39">
        <f>(VL!C17)</f>
        <v>0</v>
      </c>
      <c r="E20" s="54" t="str">
        <f>(VL!H17)</f>
        <v>CESARIS  Martina</v>
      </c>
      <c r="F20" s="149">
        <f t="shared" si="0"/>
        <v>19</v>
      </c>
      <c r="G20" s="154">
        <f t="shared" si="1"/>
        <v>2</v>
      </c>
      <c r="H20" s="160">
        <f>IF(VL!I17=0,"",VL!I17)</f>
      </c>
      <c r="I20" s="161">
        <f>IF(VL!M17=0,"",VL!M17)</f>
      </c>
      <c r="J20" s="162">
        <f>IF(VL!L17=0,"",VL!L17)</f>
      </c>
      <c r="K20" s="163">
        <f>IF(VL!N17=0,"",VL!N17)</f>
      </c>
      <c r="L20" s="160">
        <f>IF(PR!I17=0,"",PR!I17)</f>
        <v>1.5</v>
      </c>
      <c r="M20" s="161">
        <f>IF(PR!M17=0,"",PR!M17)</f>
        <v>6.5</v>
      </c>
      <c r="N20" s="162">
        <f>IF(PR!L17=0,"",PR!L17)</f>
      </c>
      <c r="O20" s="163">
        <f>IF(PR!N17=0,"",PR!N17)</f>
        <v>8</v>
      </c>
      <c r="P20" s="160">
        <f>IF(TR!I17=0,"",TR!I17)</f>
        <v>3</v>
      </c>
      <c r="Q20" s="161">
        <f>IF(TR!M17=0,"",TR!M17)</f>
        <v>8</v>
      </c>
      <c r="R20" s="162">
        <f>IF(TR!L17=0,"",TR!L17)</f>
      </c>
      <c r="S20" s="163">
        <f>IF(TR!N17=0,"",TR!N17)</f>
        <v>11</v>
      </c>
      <c r="T20" s="160">
        <f>IF('CL'!I17=0,"",'CL'!I17)</f>
      </c>
      <c r="U20" s="161">
        <f>IF('CL'!M17=0,"",'CL'!M17)</f>
      </c>
      <c r="V20" s="162">
        <f>IF('CL'!L17=0,"",'CL'!L17)</f>
      </c>
      <c r="W20" s="163">
        <f>IF('CL'!N17=0,"",'CL'!N17)</f>
      </c>
    </row>
    <row r="21" spans="1:23" ht="13.5" customHeight="1">
      <c r="A21" s="146">
        <v>14</v>
      </c>
      <c r="B21" s="139" t="str">
        <f>(VL!E18)</f>
        <v>LOMBARDIA</v>
      </c>
      <c r="C21" s="32">
        <f>(VL!B18)</f>
        <v>14</v>
      </c>
      <c r="D21" s="39">
        <f>(VL!C18)</f>
        <v>0</v>
      </c>
      <c r="E21" s="54" t="str">
        <f>(VL!H18)</f>
        <v>CHIODA  Chiara</v>
      </c>
      <c r="F21" s="149">
        <f t="shared" si="0"/>
        <v>18.05</v>
      </c>
      <c r="G21" s="154">
        <f t="shared" si="1"/>
        <v>2</v>
      </c>
      <c r="H21" s="160">
        <f>IF(VL!I18=0,"",VL!I18)</f>
      </c>
      <c r="I21" s="161">
        <f>IF(VL!M18=0,"",VL!M18)</f>
      </c>
      <c r="J21" s="162">
        <f>IF(VL!L18=0,"",VL!L18)</f>
      </c>
      <c r="K21" s="163">
        <f>IF(VL!N18=0,"",VL!N18)</f>
      </c>
      <c r="L21" s="160">
        <f>IF(PR!I18=0,"",PR!I18)</f>
        <v>1.4</v>
      </c>
      <c r="M21" s="161">
        <f>IF(PR!M18=0,"",PR!M18)</f>
        <v>7.15</v>
      </c>
      <c r="N21" s="162">
        <f>IF(PR!L18=0,"",PR!L18)</f>
      </c>
      <c r="O21" s="163">
        <f>IF(PR!N18=0,"",PR!N18)</f>
        <v>8.55</v>
      </c>
      <c r="P21" s="160">
        <f>IF(TR!I18=0,"",TR!I18)</f>
        <v>3.3</v>
      </c>
      <c r="Q21" s="161">
        <f>IF(TR!M18=0,"",TR!M18)</f>
        <v>6.2</v>
      </c>
      <c r="R21" s="162">
        <f>IF(TR!L18=0,"",TR!L18)</f>
      </c>
      <c r="S21" s="163">
        <f>IF(TR!N18=0,"",TR!N18)</f>
        <v>9.5</v>
      </c>
      <c r="T21" s="160">
        <f>IF('CL'!I18=0,"",'CL'!I18)</f>
      </c>
      <c r="U21" s="161">
        <f>IF('CL'!M18=0,"",'CL'!M18)</f>
      </c>
      <c r="V21" s="162">
        <f>IF('CL'!L18=0,"",'CL'!L18)</f>
      </c>
      <c r="W21" s="163">
        <f>IF('CL'!N18=0,"",'CL'!N18)</f>
      </c>
    </row>
    <row r="22" spans="1:23" ht="13.5" customHeight="1">
      <c r="A22" s="146">
        <v>15</v>
      </c>
      <c r="B22" s="139" t="str">
        <f>(VL!E19)</f>
        <v>LOMBARDIA</v>
      </c>
      <c r="C22" s="32">
        <f>(VL!B19)</f>
        <v>15</v>
      </c>
      <c r="D22" s="39">
        <f>(VL!C19)</f>
        <v>0</v>
      </c>
      <c r="E22" s="54" t="str">
        <f>(VL!H19)</f>
        <v>MAZZOLA  Giada</v>
      </c>
      <c r="F22" s="149">
        <f t="shared" si="0"/>
        <v>39.5</v>
      </c>
      <c r="G22" s="154">
        <f t="shared" si="1"/>
        <v>4</v>
      </c>
      <c r="H22" s="160">
        <f>IF(VL!I19=0,"",VL!I19)</f>
        <v>4.2</v>
      </c>
      <c r="I22" s="161">
        <f>IF(VL!M19=0,"",VL!M19)</f>
        <v>8.95</v>
      </c>
      <c r="J22" s="162">
        <f>IF(VL!L19=0,"",VL!L19)</f>
      </c>
      <c r="K22" s="163">
        <f>IF(VL!N19=0,"",VL!N19)</f>
        <v>13.149999999999999</v>
      </c>
      <c r="L22" s="160">
        <f>IF(PR!I19=0,"",PR!I19)</f>
        <v>1.3</v>
      </c>
      <c r="M22" s="161">
        <f>IF(PR!M19=0,"",PR!M19)</f>
        <v>3.1</v>
      </c>
      <c r="N22" s="162">
        <f>IF(PR!L19=0,"",PR!L19)</f>
      </c>
      <c r="O22" s="163">
        <f>IF(PR!N19=0,"",PR!N19)</f>
        <v>4.4</v>
      </c>
      <c r="P22" s="160">
        <f>IF(TR!I19=0,"",TR!I19)</f>
        <v>3</v>
      </c>
      <c r="Q22" s="161">
        <f>IF(TR!M19=0,"",TR!M19)</f>
        <v>7.3</v>
      </c>
      <c r="R22" s="162">
        <f>IF(TR!L19=0,"",TR!L19)</f>
      </c>
      <c r="S22" s="163">
        <f>IF(TR!N19=0,"",TR!N19)</f>
        <v>10.3</v>
      </c>
      <c r="T22" s="160">
        <f>IF('CL'!I19=0,"",'CL'!I19)</f>
        <v>3.9</v>
      </c>
      <c r="U22" s="161">
        <f>IF('CL'!M19=0,"",'CL'!M19)</f>
        <v>7.75</v>
      </c>
      <c r="V22" s="162">
        <f>IF('CL'!L19=0,"",'CL'!L19)</f>
      </c>
      <c r="W22" s="163">
        <f>IF('CL'!N19=0,"",'CL'!N19)</f>
        <v>11.65</v>
      </c>
    </row>
    <row r="23" spans="1:23" ht="13.5" customHeight="1">
      <c r="A23" s="146">
        <v>16</v>
      </c>
      <c r="B23" s="139" t="str">
        <f>(VL!E20)</f>
        <v>LOMBARDIA</v>
      </c>
      <c r="C23" s="32">
        <f>(VL!B20)</f>
        <v>16</v>
      </c>
      <c r="D23" s="39">
        <f>(VL!C20)</f>
        <v>0</v>
      </c>
      <c r="E23" s="54" t="str">
        <f>(VL!H20)</f>
        <v>PILENGA  Martina</v>
      </c>
      <c r="F23" s="149">
        <f t="shared" si="0"/>
        <v>28.950000000000003</v>
      </c>
      <c r="G23" s="154">
        <f t="shared" si="1"/>
        <v>3</v>
      </c>
      <c r="H23" s="160">
        <f>IF(VL!I20=0,"",VL!I20)</f>
        <v>4.2</v>
      </c>
      <c r="I23" s="161">
        <f>IF(VL!M20=0,"",VL!M20)</f>
        <v>8.9</v>
      </c>
      <c r="J23" s="162">
        <f>IF(VL!L20=0,"",VL!L20)</f>
      </c>
      <c r="K23" s="163">
        <f>IF(VL!N20=0,"",VL!N20)</f>
        <v>13.100000000000001</v>
      </c>
      <c r="L23" s="160">
        <f>IF(PR!I20=0,"",PR!I20)</f>
        <v>1.3</v>
      </c>
      <c r="M23" s="161">
        <f>IF(PR!M20=0,"",PR!M20)</f>
        <v>3.25</v>
      </c>
      <c r="N23" s="162">
        <f>IF(PR!L20=0,"",PR!L20)</f>
      </c>
      <c r="O23" s="163">
        <f>IF(PR!N20=0,"",PR!N20)</f>
        <v>4.55</v>
      </c>
      <c r="P23" s="160">
        <f>IF(TR!I20=0,"",TR!I20)</f>
      </c>
      <c r="Q23" s="161">
        <f>IF(TR!M20=0,"",TR!M20)</f>
      </c>
      <c r="R23" s="162">
        <f>IF(TR!L20=0,"",TR!L20)</f>
      </c>
      <c r="S23" s="163">
        <f>IF(TR!N20=0,"",TR!N20)</f>
      </c>
      <c r="T23" s="160">
        <f>IF('CL'!I20=0,"",'CL'!I20)</f>
        <v>3.3</v>
      </c>
      <c r="U23" s="161">
        <f>IF('CL'!M20=0,"",'CL'!M20)</f>
        <v>8</v>
      </c>
      <c r="V23" s="162">
        <f>IF('CL'!L20=0,"",'CL'!L20)</f>
      </c>
      <c r="W23" s="163">
        <f>IF('CL'!N20=0,"",'CL'!N20)</f>
        <v>11.3</v>
      </c>
    </row>
    <row r="24" spans="1:23" ht="13.5" customHeight="1">
      <c r="A24" s="146">
        <v>17</v>
      </c>
      <c r="B24" s="139" t="str">
        <f>(VL!E21)</f>
        <v>LOMBARDIA</v>
      </c>
      <c r="C24" s="32">
        <f>(VL!B21)</f>
        <v>17</v>
      </c>
      <c r="D24" s="39">
        <f>(VL!C21)</f>
        <v>0</v>
      </c>
      <c r="E24" s="54" t="str">
        <f>(VL!H21)</f>
        <v>SALVI  Alice</v>
      </c>
      <c r="F24" s="149">
        <f t="shared" si="0"/>
        <v>37.3</v>
      </c>
      <c r="G24" s="154">
        <f t="shared" si="1"/>
        <v>3</v>
      </c>
      <c r="H24" s="160">
        <f>IF(VL!I21=0,"",VL!I21)</f>
        <v>4.2</v>
      </c>
      <c r="I24" s="161">
        <f>IF(VL!M21=0,"",VL!M21)</f>
        <v>9.2</v>
      </c>
      <c r="J24" s="162">
        <f>IF(VL!L21=0,"",VL!L21)</f>
      </c>
      <c r="K24" s="163">
        <f>IF(VL!N21=0,"",VL!N21)</f>
        <v>13.399999999999999</v>
      </c>
      <c r="L24" s="160">
        <f>IF(PR!I21=0,"",PR!I21)</f>
      </c>
      <c r="M24" s="161">
        <f>IF(PR!M21=0,"",PR!M21)</f>
      </c>
      <c r="N24" s="162">
        <f>IF(PR!L21=0,"",PR!L21)</f>
      </c>
      <c r="O24" s="163">
        <f>IF(PR!N21=0,"",PR!N21)</f>
      </c>
      <c r="P24" s="160">
        <f>IF(TR!I21=0,"",TR!I21)</f>
        <v>4.1</v>
      </c>
      <c r="Q24" s="161">
        <f>IF(TR!M21=0,"",TR!M21)</f>
        <v>7.7</v>
      </c>
      <c r="R24" s="162">
        <f>IF(TR!L21=0,"",TR!L21)</f>
      </c>
      <c r="S24" s="163">
        <f>IF(TR!N21=0,"",TR!N21)</f>
        <v>11.8</v>
      </c>
      <c r="T24" s="160">
        <f>IF('CL'!I21=0,"",'CL'!I21)</f>
        <v>4</v>
      </c>
      <c r="U24" s="161">
        <f>IF('CL'!M21=0,"",'CL'!M21)</f>
        <v>8.1</v>
      </c>
      <c r="V24" s="162">
        <f>IF('CL'!L21=0,"",'CL'!L21)</f>
      </c>
      <c r="W24" s="163">
        <f>IF('CL'!N21=0,"",'CL'!N21)</f>
        <v>12.1</v>
      </c>
    </row>
    <row r="25" spans="1:23" ht="13.5" customHeight="1">
      <c r="A25" s="146">
        <v>18</v>
      </c>
      <c r="B25" s="139" t="str">
        <f>(VL!E22)</f>
        <v>LOMBARDIA</v>
      </c>
      <c r="C25" s="32">
        <f>(VL!B22)</f>
        <v>18</v>
      </c>
      <c r="D25" s="39">
        <f>(VL!C22)</f>
        <v>0</v>
      </c>
      <c r="E25" s="54" t="str">
        <f>(VL!H22)</f>
        <v>VASSENA  Vittoria</v>
      </c>
      <c r="F25" s="149">
        <f t="shared" si="0"/>
        <v>45.45</v>
      </c>
      <c r="G25" s="154">
        <f t="shared" si="1"/>
        <v>4</v>
      </c>
      <c r="H25" s="160">
        <f>IF(VL!I22=0,"",VL!I22)</f>
        <v>4.2</v>
      </c>
      <c r="I25" s="161">
        <f>IF(VL!M22=0,"",VL!M22)</f>
        <v>9.1</v>
      </c>
      <c r="J25" s="162">
        <f>IF(VL!L22=0,"",VL!L22)</f>
      </c>
      <c r="K25" s="163">
        <f>IF(VL!N22=0,"",VL!N22)</f>
        <v>13.3</v>
      </c>
      <c r="L25" s="160">
        <f>IF(PR!I22=0,"",PR!I22)</f>
        <v>1.4</v>
      </c>
      <c r="M25" s="161">
        <f>IF(PR!M22=0,"",PR!M22)</f>
        <v>7.5</v>
      </c>
      <c r="N25" s="162">
        <f>IF(PR!L22=0,"",PR!L22)</f>
      </c>
      <c r="O25" s="163">
        <f>IF(PR!N22=0,"",PR!N22)</f>
        <v>8.9</v>
      </c>
      <c r="P25" s="160">
        <f>IF(TR!I22=0,"",TR!I22)</f>
        <v>3.5</v>
      </c>
      <c r="Q25" s="161">
        <f>IF(TR!M22=0,"",TR!M22)</f>
        <v>7.9</v>
      </c>
      <c r="R25" s="162">
        <f>IF(TR!L22=0,"",TR!L22)</f>
      </c>
      <c r="S25" s="163">
        <f>IF(TR!N22=0,"",TR!N22)</f>
        <v>11.4</v>
      </c>
      <c r="T25" s="160">
        <f>IF('CL'!I22=0,"",'CL'!I22)</f>
        <v>3.9</v>
      </c>
      <c r="U25" s="161">
        <f>IF('CL'!M22=0,"",'CL'!M22)</f>
        <v>7.95</v>
      </c>
      <c r="V25" s="162">
        <f>IF('CL'!L22=0,"",'CL'!L22)</f>
      </c>
      <c r="W25" s="163">
        <f>IF('CL'!N22=0,"",'CL'!N22)</f>
        <v>11.85</v>
      </c>
    </row>
    <row r="26" spans="1:23" ht="13.5" customHeight="1">
      <c r="A26" s="146">
        <v>19</v>
      </c>
      <c r="B26" s="139" t="str">
        <f>(VL!E23)</f>
        <v>LOMBARDIA</v>
      </c>
      <c r="C26" s="32">
        <f>(VL!B23)</f>
        <v>19</v>
      </c>
      <c r="D26" s="39">
        <f>(VL!C23)</f>
        <v>0</v>
      </c>
      <c r="E26" s="54">
        <f>(VL!H23)</f>
        <v>0</v>
      </c>
      <c r="F26" s="149">
        <f t="shared" si="0"/>
        <v>0</v>
      </c>
      <c r="G26" s="154">
        <f t="shared" si="1"/>
        <v>0</v>
      </c>
      <c r="H26" s="160">
        <f>IF(VL!I23=0,"",VL!I23)</f>
      </c>
      <c r="I26" s="161">
        <f>IF(VL!M23=0,"",VL!M23)</f>
      </c>
      <c r="J26" s="162">
        <f>IF(VL!L23=0,"",VL!L23)</f>
      </c>
      <c r="K26" s="163">
        <f>IF(VL!N23=0,"",VL!N23)</f>
      </c>
      <c r="L26" s="160">
        <f>IF(PR!I23=0,"",PR!I23)</f>
      </c>
      <c r="M26" s="161">
        <f>IF(PR!M23=0,"",PR!M23)</f>
      </c>
      <c r="N26" s="162">
        <f>IF(PR!L23=0,"",PR!L23)</f>
      </c>
      <c r="O26" s="163">
        <f>IF(PR!N23=0,"",PR!N23)</f>
      </c>
      <c r="P26" s="160">
        <f>IF(TR!I23=0,"",TR!I23)</f>
      </c>
      <c r="Q26" s="161">
        <f>IF(TR!M23=0,"",TR!M23)</f>
      </c>
      <c r="R26" s="162">
        <f>IF(TR!L23=0,"",TR!L23)</f>
      </c>
      <c r="S26" s="163">
        <f>IF(TR!N23=0,"",TR!N23)</f>
      </c>
      <c r="T26" s="160">
        <f>IF('CL'!I23=0,"",'CL'!I23)</f>
      </c>
      <c r="U26" s="161">
        <f>IF('CL'!M23=0,"",'CL'!M23)</f>
      </c>
      <c r="V26" s="162">
        <f>IF('CL'!L23=0,"",'CL'!L23)</f>
      </c>
      <c r="W26" s="163">
        <f>IF('CL'!N23=0,"",'CL'!N23)</f>
      </c>
    </row>
    <row r="27" spans="1:23" ht="13.5" customHeight="1">
      <c r="A27" s="146">
        <v>20</v>
      </c>
      <c r="B27" s="139" t="str">
        <f>(VL!E24)</f>
        <v>LOMBARDIA</v>
      </c>
      <c r="C27" s="32">
        <f>(VL!B24)</f>
        <v>20</v>
      </c>
      <c r="D27" s="39">
        <f>(VL!C24)</f>
        <v>0</v>
      </c>
      <c r="E27" s="54">
        <f>(VL!H24)</f>
        <v>0</v>
      </c>
      <c r="F27" s="149">
        <f t="shared" si="0"/>
        <v>0</v>
      </c>
      <c r="G27" s="154">
        <f t="shared" si="1"/>
        <v>0</v>
      </c>
      <c r="H27" s="160">
        <f>IF(VL!I24=0,"",VL!I24)</f>
      </c>
      <c r="I27" s="161">
        <f>IF(VL!M24=0,"",VL!M24)</f>
      </c>
      <c r="J27" s="162">
        <f>IF(VL!L24=0,"",VL!L24)</f>
      </c>
      <c r="K27" s="163">
        <f>IF(VL!N24=0,"",VL!N24)</f>
      </c>
      <c r="L27" s="160">
        <f>IF(PR!I24=0,"",PR!I24)</f>
      </c>
      <c r="M27" s="161">
        <f>IF(PR!M24=0,"",PR!M24)</f>
      </c>
      <c r="N27" s="162">
        <f>IF(PR!L24=0,"",PR!L24)</f>
      </c>
      <c r="O27" s="163">
        <f>IF(PR!N24=0,"",PR!N24)</f>
      </c>
      <c r="P27" s="160">
        <f>IF(TR!I24=0,"",TR!I24)</f>
      </c>
      <c r="Q27" s="161">
        <f>IF(TR!M24=0,"",TR!M24)</f>
      </c>
      <c r="R27" s="162">
        <f>IF(TR!L24=0,"",TR!L24)</f>
      </c>
      <c r="S27" s="163">
        <f>IF(TR!N24=0,"",TR!N24)</f>
      </c>
      <c r="T27" s="160">
        <f>IF('CL'!I24=0,"",'CL'!I24)</f>
      </c>
      <c r="U27" s="161">
        <f>IF('CL'!M24=0,"",'CL'!M24)</f>
      </c>
      <c r="V27" s="162">
        <f>IF('CL'!L24=0,"",'CL'!L24)</f>
      </c>
      <c r="W27" s="163">
        <f>IF('CL'!N24=0,"",'CL'!N24)</f>
      </c>
    </row>
    <row r="28" spans="1:23" ht="13.5" customHeight="1">
      <c r="A28" s="146">
        <v>21</v>
      </c>
      <c r="B28" s="139" t="str">
        <f>(VL!E26)</f>
        <v>LIGURIA</v>
      </c>
      <c r="C28" s="32">
        <f>(VL!B26)</f>
        <v>21</v>
      </c>
      <c r="D28" s="39">
        <f>(VL!C26)</f>
        <v>0</v>
      </c>
      <c r="E28" s="54" t="str">
        <f>(VL!H26)</f>
        <v>CELLA  Silvia</v>
      </c>
      <c r="F28" s="149">
        <f t="shared" si="0"/>
        <v>43.95</v>
      </c>
      <c r="G28" s="154">
        <f t="shared" si="1"/>
        <v>4</v>
      </c>
      <c r="H28" s="160">
        <f>IF(VL!I26=0,"",VL!I26)</f>
        <v>3.8</v>
      </c>
      <c r="I28" s="161">
        <f>IF(VL!M26=0,"",VL!M26)</f>
        <v>9.05</v>
      </c>
      <c r="J28" s="162">
        <f>IF(VL!L26=0,"",VL!L26)</f>
      </c>
      <c r="K28" s="163">
        <f>IF(VL!N26=0,"",VL!N26)</f>
        <v>12.850000000000001</v>
      </c>
      <c r="L28" s="160">
        <f>IF(PR!I26=0,"",PR!I26)</f>
        <v>1</v>
      </c>
      <c r="M28" s="161">
        <f>IF(PR!M26=0,"",PR!M26)</f>
        <v>7.8</v>
      </c>
      <c r="N28" s="162">
        <f>IF(PR!L26=0,"",PR!L26)</f>
      </c>
      <c r="O28" s="163">
        <f>IF(PR!N26=0,"",PR!N26)</f>
        <v>8.8</v>
      </c>
      <c r="P28" s="160">
        <f>IF(TR!I26=0,"",TR!I26)</f>
        <v>3.9</v>
      </c>
      <c r="Q28" s="161">
        <f>IF(TR!M26=0,"",TR!M26)</f>
        <v>6.65</v>
      </c>
      <c r="R28" s="162">
        <f>IF(TR!L26=0,"",TR!L26)</f>
      </c>
      <c r="S28" s="163">
        <f>IF(TR!N26=0,"",TR!N26)</f>
        <v>10.55</v>
      </c>
      <c r="T28" s="160">
        <f>IF('CL'!I26=0,"",'CL'!I26)</f>
        <v>3.6</v>
      </c>
      <c r="U28" s="161">
        <f>IF('CL'!M26=0,"",'CL'!M26)</f>
        <v>8.15</v>
      </c>
      <c r="V28" s="162">
        <f>IF('CL'!L26=0,"",'CL'!L26)</f>
      </c>
      <c r="W28" s="163">
        <f>IF('CL'!N26=0,"",'CL'!N26)</f>
        <v>11.75</v>
      </c>
    </row>
    <row r="29" spans="1:23" ht="13.5" customHeight="1">
      <c r="A29" s="146">
        <v>22</v>
      </c>
      <c r="B29" s="139" t="str">
        <f>(VL!E27)</f>
        <v>LIGURIA</v>
      </c>
      <c r="C29" s="32">
        <f>(VL!B27)</f>
        <v>22</v>
      </c>
      <c r="D29" s="39">
        <f>(VL!C27)</f>
        <v>0</v>
      </c>
      <c r="E29" s="54" t="str">
        <f>(VL!H27)</f>
        <v>COSTA  Daniela</v>
      </c>
      <c r="F29" s="149">
        <f t="shared" si="0"/>
        <v>31.999999999999996</v>
      </c>
      <c r="G29" s="154">
        <f t="shared" si="1"/>
        <v>4</v>
      </c>
      <c r="H29" s="160">
        <f>IF(VL!I27=0,"",VL!I27)</f>
        <v>2.4</v>
      </c>
      <c r="I29" s="161">
        <f>IF(VL!M27=0,"",VL!M27)</f>
        <v>9.2</v>
      </c>
      <c r="J29" s="162">
        <f>IF(VL!L27=0,"",VL!L27)</f>
      </c>
      <c r="K29" s="163">
        <f>IF(VL!N27=0,"",VL!N27)</f>
        <v>11.6</v>
      </c>
      <c r="L29" s="160">
        <f>IF(PR!I27=0,"",PR!I27)</f>
        <v>0.5</v>
      </c>
      <c r="M29" s="161">
        <f>IF(PR!M27=0,"",PR!M27)</f>
        <v>3.6</v>
      </c>
      <c r="N29" s="162">
        <f>IF(PR!L27=0,"",PR!L27)</f>
      </c>
      <c r="O29" s="163">
        <f>IF(PR!N27=0,"",PR!N27)</f>
        <v>4.1</v>
      </c>
      <c r="P29" s="160">
        <f>IF(TR!I27=0,"",TR!I27)</f>
        <v>2.1</v>
      </c>
      <c r="Q29" s="161">
        <f>IF(TR!M27=0,"",TR!M27)</f>
        <v>3</v>
      </c>
      <c r="R29" s="162">
        <f>IF(TR!L27=0,"",TR!L27)</f>
      </c>
      <c r="S29" s="163">
        <f>IF(TR!N27=0,"",TR!N27)</f>
        <v>5.1</v>
      </c>
      <c r="T29" s="160">
        <f>IF('CL'!I27=0,"",'CL'!I27)</f>
        <v>2.8</v>
      </c>
      <c r="U29" s="161">
        <f>IF('CL'!M27=0,"",'CL'!M27)</f>
        <v>8.4</v>
      </c>
      <c r="V29" s="162">
        <f>IF('CL'!L27=0,"",'CL'!L27)</f>
      </c>
      <c r="W29" s="163">
        <f>IF('CL'!N27=0,"",'CL'!N27)</f>
        <v>11.2</v>
      </c>
    </row>
    <row r="30" spans="1:23" ht="13.5" customHeight="1">
      <c r="A30" s="146">
        <v>23</v>
      </c>
      <c r="B30" s="139" t="str">
        <f>(VL!E28)</f>
        <v>LIGURIA</v>
      </c>
      <c r="C30" s="32">
        <f>(VL!B28)</f>
        <v>23</v>
      </c>
      <c r="D30" s="39">
        <f>(VL!C28)</f>
        <v>0</v>
      </c>
      <c r="E30" s="54" t="str">
        <f>(VL!H28)</f>
        <v>DELLACA'  Giulia</v>
      </c>
      <c r="F30" s="149">
        <f t="shared" si="0"/>
        <v>29.9</v>
      </c>
      <c r="G30" s="154">
        <f t="shared" si="1"/>
        <v>3</v>
      </c>
      <c r="H30" s="160">
        <f>IF(VL!I28=0,"",VL!I28)</f>
        <v>4</v>
      </c>
      <c r="I30" s="161">
        <f>IF(VL!M28=0,"",VL!M28)</f>
        <v>9.1</v>
      </c>
      <c r="J30" s="162">
        <f>IF(VL!L28=0,"",VL!L28)</f>
      </c>
      <c r="K30" s="163">
        <f>IF(VL!N28=0,"",VL!N28)</f>
        <v>13.1</v>
      </c>
      <c r="L30" s="160">
        <f>IF(PR!I28=0,"",PR!I28)</f>
        <v>1.1</v>
      </c>
      <c r="M30" s="161">
        <f>IF(PR!M28=0,"",PR!M28)</f>
        <v>4.6</v>
      </c>
      <c r="N30" s="162">
        <f>IF(PR!L28=0,"",PR!L28)</f>
      </c>
      <c r="O30" s="163">
        <f>IF(PR!N28=0,"",PR!N28)</f>
        <v>5.699999999999999</v>
      </c>
      <c r="P30" s="160">
        <f>IF(TR!I28=0,"",TR!I28)</f>
      </c>
      <c r="Q30" s="161">
        <f>IF(TR!M28=0,"",TR!M28)</f>
      </c>
      <c r="R30" s="162">
        <f>IF(TR!L28=0,"",TR!L28)</f>
      </c>
      <c r="S30" s="163">
        <f>IF(TR!N28=0,"",TR!N28)</f>
      </c>
      <c r="T30" s="160">
        <f>IF('CL'!I28=0,"",'CL'!I28)</f>
        <v>3.1</v>
      </c>
      <c r="U30" s="161">
        <f>IF('CL'!M28=0,"",'CL'!M28)</f>
        <v>8</v>
      </c>
      <c r="V30" s="162">
        <f>IF('CL'!L28=0,"",'CL'!L28)</f>
      </c>
      <c r="W30" s="163">
        <f>IF('CL'!N28=0,"",'CL'!N28)</f>
        <v>11.1</v>
      </c>
    </row>
    <row r="31" spans="1:23" ht="13.5" customHeight="1">
      <c r="A31" s="146">
        <v>24</v>
      </c>
      <c r="B31" s="139" t="str">
        <f>(VL!E29)</f>
        <v>LIGURIA</v>
      </c>
      <c r="C31" s="32">
        <f>(VL!B29)</f>
        <v>24</v>
      </c>
      <c r="D31" s="39">
        <f>(VL!C29)</f>
        <v>0</v>
      </c>
      <c r="E31" s="54" t="str">
        <f>(VL!H29)</f>
        <v>FRANCO  Jessica</v>
      </c>
      <c r="F31" s="149">
        <f t="shared" si="0"/>
        <v>45.8</v>
      </c>
      <c r="G31" s="154">
        <f t="shared" si="1"/>
        <v>4</v>
      </c>
      <c r="H31" s="160">
        <f>IF(VL!I29=0,"",VL!I29)</f>
        <v>4.2</v>
      </c>
      <c r="I31" s="161">
        <f>IF(VL!M29=0,"",VL!M29)</f>
        <v>8.85</v>
      </c>
      <c r="J31" s="162">
        <f>IF(VL!L29=0,"",VL!L29)</f>
      </c>
      <c r="K31" s="163">
        <f>IF(VL!N29=0,"",VL!N29)</f>
        <v>13.05</v>
      </c>
      <c r="L31" s="160">
        <f>IF(PR!I29=0,"",PR!I29)</f>
        <v>3.1</v>
      </c>
      <c r="M31" s="161">
        <f>IF(PR!M29=0,"",PR!M29)</f>
        <v>7.1</v>
      </c>
      <c r="N31" s="162">
        <f>IF(PR!L29=0,"",PR!L29)</f>
      </c>
      <c r="O31" s="163">
        <f>IF(PR!N29=0,"",PR!N29)</f>
        <v>10.2</v>
      </c>
      <c r="P31" s="160">
        <f>IF(TR!I29=0,"",TR!I29)</f>
        <v>3.3</v>
      </c>
      <c r="Q31" s="161">
        <f>IF(TR!M29=0,"",TR!M29)</f>
        <v>7.45</v>
      </c>
      <c r="R31" s="162">
        <f>IF(TR!L29=0,"",TR!L29)</f>
      </c>
      <c r="S31" s="163">
        <f>IF(TR!N29=0,"",TR!N29)</f>
        <v>10.75</v>
      </c>
      <c r="T31" s="160">
        <f>IF('CL'!I29=0,"",'CL'!I29)</f>
        <v>3.6</v>
      </c>
      <c r="U31" s="161">
        <f>IF('CL'!M29=0,"",'CL'!M29)</f>
        <v>8.2</v>
      </c>
      <c r="V31" s="162">
        <f>IF('CL'!L29=0,"",'CL'!L29)</f>
      </c>
      <c r="W31" s="163">
        <f>IF('CL'!N29=0,"",'CL'!N29)</f>
        <v>11.799999999999999</v>
      </c>
    </row>
    <row r="32" spans="1:23" ht="13.5" customHeight="1">
      <c r="A32" s="146">
        <v>25</v>
      </c>
      <c r="B32" s="139" t="str">
        <f>(VL!E30)</f>
        <v>LIGURIA</v>
      </c>
      <c r="C32" s="32">
        <f>(VL!B30)</f>
        <v>25</v>
      </c>
      <c r="D32" s="39">
        <f>(VL!C30)</f>
        <v>0</v>
      </c>
      <c r="E32" s="54" t="str">
        <f>(VL!H30)</f>
        <v>MALERBA  Federica</v>
      </c>
      <c r="F32" s="149">
        <f t="shared" si="0"/>
        <v>44.35</v>
      </c>
      <c r="G32" s="154">
        <f t="shared" si="1"/>
        <v>4</v>
      </c>
      <c r="H32" s="160">
        <f>IF(VL!I30=0,"",VL!I30)</f>
        <v>2.4</v>
      </c>
      <c r="I32" s="161">
        <f>IF(VL!M30=0,"",VL!M30)</f>
        <v>9.1</v>
      </c>
      <c r="J32" s="162">
        <f>IF(VL!L30=0,"",VL!L30)</f>
      </c>
      <c r="K32" s="163">
        <f>IF(VL!N30=0,"",VL!N30)</f>
        <v>11.5</v>
      </c>
      <c r="L32" s="160">
        <f>IF(PR!I30=0,"",PR!I30)</f>
        <v>2</v>
      </c>
      <c r="M32" s="161">
        <f>IF(PR!M30=0,"",PR!M30)</f>
        <v>8.05</v>
      </c>
      <c r="N32" s="162">
        <f>IF(PR!L30=0,"",PR!L30)</f>
      </c>
      <c r="O32" s="163">
        <f>IF(PR!N30=0,"",PR!N30)</f>
        <v>10.05</v>
      </c>
      <c r="P32" s="160">
        <f>IF(TR!I30=0,"",TR!I30)</f>
        <v>3.5</v>
      </c>
      <c r="Q32" s="161">
        <f>IF(TR!M30=0,"",TR!M30)</f>
        <v>7.7</v>
      </c>
      <c r="R32" s="162">
        <f>IF(TR!L30=0,"",TR!L30)</f>
      </c>
      <c r="S32" s="163">
        <f>IF(TR!N30=0,"",TR!N30)</f>
        <v>11.2</v>
      </c>
      <c r="T32" s="160">
        <f>IF('CL'!I30=0,"",'CL'!I30)</f>
        <v>3.4</v>
      </c>
      <c r="U32" s="161">
        <f>IF('CL'!M30=0,"",'CL'!M30)</f>
        <v>8.2</v>
      </c>
      <c r="V32" s="162">
        <f>IF('CL'!L30=0,"",'CL'!L30)</f>
      </c>
      <c r="W32" s="163">
        <f>IF('CL'!N30=0,"",'CL'!N30)</f>
        <v>11.6</v>
      </c>
    </row>
    <row r="33" spans="1:23" ht="13.5" customHeight="1">
      <c r="A33" s="146">
        <v>26</v>
      </c>
      <c r="B33" s="139" t="str">
        <f>(VL!E31)</f>
        <v>LIGURIA</v>
      </c>
      <c r="C33" s="32">
        <f>(VL!B31)</f>
        <v>26</v>
      </c>
      <c r="D33" s="39">
        <f>(VL!C31)</f>
        <v>0</v>
      </c>
      <c r="E33" s="54" t="str">
        <f>(VL!H31)</f>
        <v>MASINI  Alice</v>
      </c>
      <c r="F33" s="149">
        <f t="shared" si="0"/>
        <v>0</v>
      </c>
      <c r="G33" s="154">
        <f t="shared" si="1"/>
        <v>0</v>
      </c>
      <c r="H33" s="160">
        <f>IF(VL!I31=0,"",VL!I31)</f>
      </c>
      <c r="I33" s="161">
        <f>IF(VL!M31=0,"",VL!M31)</f>
      </c>
      <c r="J33" s="162">
        <f>IF(VL!L31=0,"",VL!L31)</f>
      </c>
      <c r="K33" s="163">
        <f>IF(VL!N31=0,"",VL!N31)</f>
      </c>
      <c r="L33" s="160">
        <f>IF(PR!I31=0,"",PR!I31)</f>
      </c>
      <c r="M33" s="161">
        <f>IF(PR!M31=0,"",PR!M31)</f>
      </c>
      <c r="N33" s="162">
        <f>IF(PR!L31=0,"",PR!L31)</f>
      </c>
      <c r="O33" s="163">
        <f>IF(PR!N31=0,"",PR!N31)</f>
      </c>
      <c r="P33" s="160">
        <f>IF(TR!I31=0,"",TR!I31)</f>
      </c>
      <c r="Q33" s="161">
        <f>IF(TR!M31=0,"",TR!M31)</f>
      </c>
      <c r="R33" s="162">
        <f>IF(TR!L31=0,"",TR!L31)</f>
      </c>
      <c r="S33" s="163">
        <f>IF(TR!N31=0,"",TR!N31)</f>
      </c>
      <c r="T33" s="160">
        <f>IF('CL'!I31=0,"",'CL'!I31)</f>
      </c>
      <c r="U33" s="161">
        <f>IF('CL'!M31=0,"",'CL'!M31)</f>
      </c>
      <c r="V33" s="162">
        <f>IF('CL'!L31=0,"",'CL'!L31)</f>
      </c>
      <c r="W33" s="163">
        <f>IF('CL'!N31=0,"",'CL'!N31)</f>
      </c>
    </row>
    <row r="34" spans="1:23" ht="13.5" customHeight="1">
      <c r="A34" s="146">
        <v>27</v>
      </c>
      <c r="B34" s="139" t="str">
        <f>(VL!E32)</f>
        <v>LIGURIA</v>
      </c>
      <c r="C34" s="32">
        <f>(VL!B32)</f>
        <v>27</v>
      </c>
      <c r="D34" s="39">
        <f>(VL!C32)</f>
        <v>0</v>
      </c>
      <c r="E34" s="54" t="str">
        <f>(VL!H32)</f>
        <v>VECCHIATO  Veronica</v>
      </c>
      <c r="F34" s="149">
        <f t="shared" si="0"/>
        <v>47.25000000000001</v>
      </c>
      <c r="G34" s="154">
        <f t="shared" si="1"/>
        <v>4.333333333333333</v>
      </c>
      <c r="H34" s="160">
        <f>IF(VL!I32=0,"",VL!I32)</f>
        <v>3.8</v>
      </c>
      <c r="I34" s="161">
        <f>IF(VL!M32=0,"",VL!M32)</f>
        <v>8.7</v>
      </c>
      <c r="J34" s="162">
        <f>IF(VL!L32=0,"",VL!L32)</f>
      </c>
      <c r="K34" s="163">
        <f>IF(VL!N32=0,"",VL!N32)</f>
        <v>12.5</v>
      </c>
      <c r="L34" s="160">
        <f>IF(PR!I32=0,"",PR!I32)</f>
        <v>2.4</v>
      </c>
      <c r="M34" s="161">
        <f>IF(PR!M32=0,"",PR!M32)</f>
        <v>8.05</v>
      </c>
      <c r="N34" s="162">
        <f>IF(PR!L32=0,"",PR!L32)</f>
      </c>
      <c r="O34" s="163">
        <f>IF(PR!N32=0,"",PR!N32)</f>
        <v>10.450000000000001</v>
      </c>
      <c r="P34" s="160">
        <f>IF(TR!I32=0,"",TR!I32)</f>
        <v>4.3</v>
      </c>
      <c r="Q34" s="161">
        <f>IF(TR!M32=0,"",TR!M32)</f>
        <v>7.9</v>
      </c>
      <c r="R34" s="162">
        <f>IF(TR!L32=0,"",TR!L32)</f>
      </c>
      <c r="S34" s="163">
        <f>IF(TR!N32=0,"",TR!N32)</f>
        <v>12.2</v>
      </c>
      <c r="T34" s="160">
        <f>IF('CL'!I32=0,"",'CL'!I32)</f>
        <v>3.9</v>
      </c>
      <c r="U34" s="161">
        <f>IF('CL'!M32=0,"",'CL'!M32)</f>
        <v>8.5</v>
      </c>
      <c r="V34" s="162">
        <f>IF('CL'!L32=0,"",'CL'!L32)</f>
        <v>0.3</v>
      </c>
      <c r="W34" s="163">
        <f>IF('CL'!N32=0,"",'CL'!N32)</f>
        <v>12.1</v>
      </c>
    </row>
    <row r="35" spans="1:23" ht="13.5" customHeight="1">
      <c r="A35" s="146">
        <v>28</v>
      </c>
      <c r="B35" s="139" t="str">
        <f>(VL!E33)</f>
        <v>LIGURIA</v>
      </c>
      <c r="C35" s="32">
        <f>(VL!B33)</f>
        <v>28</v>
      </c>
      <c r="D35" s="39">
        <f>(VL!C33)</f>
        <v>0</v>
      </c>
      <c r="E35" s="54" t="str">
        <f>(VL!H33)</f>
        <v> </v>
      </c>
      <c r="F35" s="149">
        <f t="shared" si="0"/>
        <v>0</v>
      </c>
      <c r="G35" s="154">
        <f t="shared" si="1"/>
        <v>0</v>
      </c>
      <c r="H35" s="160">
        <f>IF(VL!I33=0,"",VL!I33)</f>
      </c>
      <c r="I35" s="161">
        <f>IF(VL!M33=0,"",VL!M33)</f>
      </c>
      <c r="J35" s="162">
        <f>IF(VL!L33=0,"",VL!L33)</f>
      </c>
      <c r="K35" s="163">
        <f>IF(VL!N33=0,"",VL!N33)</f>
      </c>
      <c r="L35" s="160">
        <f>IF(PR!I33=0,"",PR!I33)</f>
      </c>
      <c r="M35" s="161">
        <f>IF(PR!M33=0,"",PR!M33)</f>
      </c>
      <c r="N35" s="162">
        <f>IF(PR!L33=0,"",PR!L33)</f>
      </c>
      <c r="O35" s="163">
        <f>IF(PR!N33=0,"",PR!N33)</f>
      </c>
      <c r="P35" s="160">
        <f>IF(TR!I33=0,"",TR!I33)</f>
      </c>
      <c r="Q35" s="161">
        <f>IF(TR!M33=0,"",TR!M33)</f>
      </c>
      <c r="R35" s="162">
        <f>IF(TR!L33=0,"",TR!L33)</f>
      </c>
      <c r="S35" s="163">
        <f>IF(TR!N33=0,"",TR!N33)</f>
      </c>
      <c r="T35" s="160">
        <f>IF('CL'!I33=0,"",'CL'!I33)</f>
      </c>
      <c r="U35" s="161">
        <f>IF('CL'!M33=0,"",'CL'!M33)</f>
      </c>
      <c r="V35" s="162">
        <f>IF('CL'!L33=0,"",'CL'!L33)</f>
      </c>
      <c r="W35" s="163">
        <f>IF('CL'!N33=0,"",'CL'!N33)</f>
      </c>
    </row>
    <row r="36" spans="1:23" ht="13.5" customHeight="1">
      <c r="A36" s="146">
        <v>29</v>
      </c>
      <c r="B36" s="139" t="str">
        <f>(VL!E34)</f>
        <v>LIGURIA</v>
      </c>
      <c r="C36" s="32">
        <f>(VL!B34)</f>
        <v>29</v>
      </c>
      <c r="D36" s="39">
        <f>(VL!C34)</f>
        <v>0</v>
      </c>
      <c r="E36" s="54" t="str">
        <f>(VL!H34)</f>
        <v> </v>
      </c>
      <c r="F36" s="149">
        <f t="shared" si="0"/>
        <v>0</v>
      </c>
      <c r="G36" s="154">
        <f t="shared" si="1"/>
        <v>0</v>
      </c>
      <c r="H36" s="160">
        <f>IF(VL!I34=0,"",VL!I34)</f>
      </c>
      <c r="I36" s="161">
        <f>IF(VL!M34=0,"",VL!M34)</f>
      </c>
      <c r="J36" s="162">
        <f>IF(VL!L34=0,"",VL!L34)</f>
      </c>
      <c r="K36" s="163">
        <f>IF(VL!N34=0,"",VL!N34)</f>
      </c>
      <c r="L36" s="160">
        <f>IF(PR!I34=0,"",PR!I34)</f>
      </c>
      <c r="M36" s="161">
        <f>IF(PR!M34=0,"",PR!M34)</f>
      </c>
      <c r="N36" s="162">
        <f>IF(PR!L34=0,"",PR!L34)</f>
      </c>
      <c r="O36" s="163">
        <f>IF(PR!N34=0,"",PR!N34)</f>
      </c>
      <c r="P36" s="160">
        <f>IF(TR!I34=0,"",TR!I34)</f>
      </c>
      <c r="Q36" s="161">
        <f>IF(TR!M34=0,"",TR!M34)</f>
      </c>
      <c r="R36" s="162">
        <f>IF(TR!L34=0,"",TR!L34)</f>
      </c>
      <c r="S36" s="163">
        <f>IF(TR!N34=0,"",TR!N34)</f>
      </c>
      <c r="T36" s="160">
        <f>IF('CL'!I34=0,"",'CL'!I34)</f>
      </c>
      <c r="U36" s="161">
        <f>IF('CL'!M34=0,"",'CL'!M34)</f>
      </c>
      <c r="V36" s="162">
        <f>IF('CL'!L34=0,"",'CL'!L34)</f>
      </c>
      <c r="W36" s="163">
        <f>IF('CL'!N34=0,"",'CL'!N34)</f>
      </c>
    </row>
    <row r="37" spans="1:23" ht="13.5" customHeight="1">
      <c r="A37" s="146">
        <v>30</v>
      </c>
      <c r="B37" s="139" t="str">
        <f>(VL!E35)</f>
        <v>LIGURIA</v>
      </c>
      <c r="C37" s="32">
        <f>(VL!B35)</f>
        <v>30</v>
      </c>
      <c r="D37" s="39">
        <f>(VL!C35)</f>
        <v>0</v>
      </c>
      <c r="E37" s="54" t="str">
        <f>(VL!H35)</f>
        <v> </v>
      </c>
      <c r="F37" s="149">
        <f t="shared" si="0"/>
        <v>0</v>
      </c>
      <c r="G37" s="154">
        <f t="shared" si="1"/>
        <v>0</v>
      </c>
      <c r="H37" s="160">
        <f>IF(VL!I35=0,"",VL!I35)</f>
      </c>
      <c r="I37" s="161">
        <f>IF(VL!M35=0,"",VL!M35)</f>
      </c>
      <c r="J37" s="162">
        <f>IF(VL!L35=0,"",VL!L35)</f>
      </c>
      <c r="K37" s="163">
        <f>IF(VL!N35=0,"",VL!N35)</f>
      </c>
      <c r="L37" s="160">
        <f>IF(PR!I35=0,"",PR!I35)</f>
      </c>
      <c r="M37" s="161">
        <f>IF(PR!M35=0,"",PR!M35)</f>
      </c>
      <c r="N37" s="162">
        <f>IF(PR!L35=0,"",PR!L35)</f>
      </c>
      <c r="O37" s="163">
        <f>IF(PR!N35=0,"",PR!N35)</f>
      </c>
      <c r="P37" s="160">
        <f>IF(TR!I35=0,"",TR!I35)</f>
      </c>
      <c r="Q37" s="161">
        <f>IF(TR!M35=0,"",TR!M35)</f>
      </c>
      <c r="R37" s="162">
        <f>IF(TR!L35=0,"",TR!L35)</f>
      </c>
      <c r="S37" s="163">
        <f>IF(TR!N35=0,"",TR!N35)</f>
      </c>
      <c r="T37" s="160">
        <f>IF('CL'!I35=0,"",'CL'!I35)</f>
      </c>
      <c r="U37" s="161">
        <f>IF('CL'!M35=0,"",'CL'!M35)</f>
      </c>
      <c r="V37" s="162">
        <f>IF('CL'!L35=0,"",'CL'!L35)</f>
      </c>
      <c r="W37" s="163">
        <f>IF('CL'!N35=0,"",'CL'!N35)</f>
      </c>
    </row>
    <row r="38" spans="1:23" ht="13.5" customHeight="1">
      <c r="A38" s="146">
        <v>31</v>
      </c>
      <c r="B38" s="139" t="str">
        <f>(VL!E37)</f>
        <v>EMILIA  ROMAGNA</v>
      </c>
      <c r="C38" s="32">
        <f>(VL!B37)</f>
        <v>31</v>
      </c>
      <c r="D38" s="39">
        <f>(VL!C37)</f>
        <v>0</v>
      </c>
      <c r="E38" s="54" t="str">
        <f>(VL!H37)</f>
        <v>ANNUCCI  Emanuela</v>
      </c>
      <c r="F38" s="149">
        <f t="shared" si="0"/>
        <v>34.6</v>
      </c>
      <c r="G38" s="154">
        <f t="shared" si="1"/>
        <v>3</v>
      </c>
      <c r="H38" s="160">
        <f>IF(VL!I37=0,"",VL!I37)</f>
        <v>4.2</v>
      </c>
      <c r="I38" s="161">
        <f>IF(VL!M37=0,"",VL!M37)</f>
        <v>9.3</v>
      </c>
      <c r="J38" s="162">
        <f>IF(VL!L37=0,"",VL!L37)</f>
      </c>
      <c r="K38" s="163">
        <f>IF(VL!N37=0,"",VL!N37)</f>
        <v>13.5</v>
      </c>
      <c r="L38" s="160">
        <f>IF(PR!I37=0,"",PR!I37)</f>
      </c>
      <c r="M38" s="161">
        <f>IF(PR!M37=0,"",PR!M37)</f>
      </c>
      <c r="N38" s="162">
        <f>IF(PR!L37=0,"",PR!L37)</f>
      </c>
      <c r="O38" s="163">
        <f>IF(PR!N37=0,"",PR!N37)</f>
      </c>
      <c r="P38" s="160">
        <f>IF(TR!I37=0,"",TR!I37)</f>
        <v>3.6</v>
      </c>
      <c r="Q38" s="161">
        <f>IF(TR!M37=0,"",TR!M37)</f>
        <v>6.4</v>
      </c>
      <c r="R38" s="162">
        <f>IF(TR!L37=0,"",TR!L37)</f>
      </c>
      <c r="S38" s="163">
        <f>IF(TR!N37=0,"",TR!N37)</f>
        <v>10</v>
      </c>
      <c r="T38" s="160">
        <f>IF('CL'!I37=0,"",'CL'!I37)</f>
        <v>3.4</v>
      </c>
      <c r="U38" s="161">
        <f>IF('CL'!M37=0,"",'CL'!M37)</f>
        <v>7.7</v>
      </c>
      <c r="V38" s="162">
        <f>IF('CL'!L37=0,"",'CL'!L37)</f>
      </c>
      <c r="W38" s="163">
        <f>IF('CL'!N37=0,"",'CL'!N37)</f>
        <v>11.1</v>
      </c>
    </row>
    <row r="39" spans="1:24" ht="13.5" customHeight="1">
      <c r="A39" s="146">
        <v>32</v>
      </c>
      <c r="B39" s="139" t="str">
        <f>(VL!E38)</f>
        <v>EMILIA  ROMAGNA</v>
      </c>
      <c r="C39" s="32">
        <f>(VL!B38)</f>
        <v>32</v>
      </c>
      <c r="D39" s="39">
        <f>(VL!C38)</f>
        <v>0</v>
      </c>
      <c r="E39" s="54" t="str">
        <f>(VL!H38)</f>
        <v>ARLOTTI  Valentina</v>
      </c>
      <c r="F39" s="149">
        <f t="shared" si="0"/>
        <v>0</v>
      </c>
      <c r="G39" s="154">
        <f t="shared" si="1"/>
        <v>0</v>
      </c>
      <c r="H39" s="160">
        <f>IF(VL!I38=0,"",VL!I38)</f>
      </c>
      <c r="I39" s="161">
        <f>IF(VL!M38=0,"",VL!M38)</f>
      </c>
      <c r="J39" s="162">
        <f>IF(VL!L38=0,"",VL!L38)</f>
      </c>
      <c r="K39" s="163">
        <f>IF(VL!N38=0,"",VL!N38)</f>
      </c>
      <c r="L39" s="160">
        <f>IF(PR!I38=0,"",PR!I38)</f>
      </c>
      <c r="M39" s="161">
        <f>IF(PR!M38=0,"",PR!M38)</f>
      </c>
      <c r="N39" s="162">
        <f>IF(PR!L38=0,"",PR!L38)</f>
      </c>
      <c r="O39" s="163">
        <f>IF(PR!N38=0,"",PR!N38)</f>
      </c>
      <c r="P39" s="160">
        <f>IF(TR!I38=0,"",TR!I38)</f>
      </c>
      <c r="Q39" s="161">
        <f>IF(TR!M38=0,"",TR!M38)</f>
      </c>
      <c r="R39" s="162">
        <f>IF(TR!L38=0,"",TR!L38)</f>
      </c>
      <c r="S39" s="163">
        <f>IF(TR!N38=0,"",TR!N38)</f>
      </c>
      <c r="T39" s="160">
        <f>IF('CL'!I38=0,"",'CL'!I38)</f>
      </c>
      <c r="U39" s="161">
        <f>IF('CL'!M38=0,"",'CL'!M38)</f>
      </c>
      <c r="V39" s="162">
        <f>IF('CL'!L38=0,"",'CL'!L38)</f>
      </c>
      <c r="W39" s="163">
        <f>IF('CL'!N38=0,"",'CL'!N38)</f>
      </c>
      <c r="X39" s="3"/>
    </row>
    <row r="40" spans="1:23" ht="13.5" customHeight="1">
      <c r="A40" s="146">
        <v>33</v>
      </c>
      <c r="B40" s="139" t="str">
        <f>(VL!E39)</f>
        <v>EMILIA  ROMAGNA</v>
      </c>
      <c r="C40" s="32">
        <f>(VL!B39)</f>
        <v>33</v>
      </c>
      <c r="D40" s="39">
        <f>(VL!C39)</f>
        <v>0</v>
      </c>
      <c r="E40" s="54" t="str">
        <f>(VL!H39)</f>
        <v>FAEDI  Alessia</v>
      </c>
      <c r="F40" s="149">
        <f t="shared" si="0"/>
        <v>36.400000000000006</v>
      </c>
      <c r="G40" s="154">
        <f t="shared" si="1"/>
        <v>3</v>
      </c>
      <c r="H40" s="160">
        <f>IF(VL!I39=0,"",VL!I39)</f>
        <v>4.4</v>
      </c>
      <c r="I40" s="161">
        <f>IF(VL!M39=0,"",VL!M39)</f>
        <v>8.8</v>
      </c>
      <c r="J40" s="162">
        <f>IF(VL!L39=0,"",VL!L39)</f>
      </c>
      <c r="K40" s="163">
        <f>IF(VL!N39=0,"",VL!N39)</f>
        <v>13.200000000000001</v>
      </c>
      <c r="L40" s="160">
        <f>IF(PR!I39=0,"",PR!I39)</f>
        <v>2.1</v>
      </c>
      <c r="M40" s="161">
        <f>IF(PR!M39=0,"",PR!M39)</f>
        <v>8.55</v>
      </c>
      <c r="N40" s="162">
        <f>IF(PR!L39=0,"",PR!L39)</f>
      </c>
      <c r="O40" s="163">
        <f>IF(PR!N39=0,"",PR!N39)</f>
        <v>10.65</v>
      </c>
      <c r="P40" s="160">
        <f>IF(TR!I39=0,"",TR!I39)</f>
      </c>
      <c r="Q40" s="161">
        <f>IF(TR!M39=0,"",TR!M39)</f>
      </c>
      <c r="R40" s="162">
        <f>IF(TR!L39=0,"",TR!L39)</f>
      </c>
      <c r="S40" s="163">
        <f>IF(TR!N39=0,"",TR!N39)</f>
      </c>
      <c r="T40" s="160">
        <f>IF('CL'!I39=0,"",'CL'!I39)</f>
        <v>3.7</v>
      </c>
      <c r="U40" s="161">
        <f>IF('CL'!M39=0,"",'CL'!M39)</f>
        <v>8.85</v>
      </c>
      <c r="V40" s="162">
        <f>IF('CL'!L39=0,"",'CL'!L39)</f>
      </c>
      <c r="W40" s="163">
        <f>IF('CL'!N39=0,"",'CL'!N39)</f>
        <v>12.55</v>
      </c>
    </row>
    <row r="41" spans="1:23" ht="13.5" customHeight="1">
      <c r="A41" s="146">
        <v>34</v>
      </c>
      <c r="B41" s="139" t="str">
        <f>(VL!E40)</f>
        <v>EMILIA  ROMAGNA</v>
      </c>
      <c r="C41" s="32">
        <f>(VL!B40)</f>
        <v>34</v>
      </c>
      <c r="D41" s="39">
        <f>(VL!C40)</f>
        <v>0</v>
      </c>
      <c r="E41" s="54" t="str">
        <f>(VL!H40)</f>
        <v>IERINO'  Lisa</v>
      </c>
      <c r="F41" s="149">
        <f t="shared" si="0"/>
        <v>22.950000000000003</v>
      </c>
      <c r="G41" s="154">
        <f t="shared" si="1"/>
        <v>2</v>
      </c>
      <c r="H41" s="160">
        <f>IF(VL!I40=0,"",VL!I40)</f>
      </c>
      <c r="I41" s="161">
        <f>IF(VL!M40=0,"",VL!M40)</f>
      </c>
      <c r="J41" s="162">
        <f>IF(VL!L40=0,"",VL!L40)</f>
      </c>
      <c r="K41" s="163">
        <f>IF(VL!N40=0,"",VL!N40)</f>
      </c>
      <c r="L41" s="160">
        <f>IF(PR!I40=0,"",PR!I40)</f>
        <v>2.4</v>
      </c>
      <c r="M41" s="161">
        <f>IF(PR!M40=0,"",PR!M40)</f>
        <v>8.25</v>
      </c>
      <c r="N41" s="162">
        <f>IF(PR!L40=0,"",PR!L40)</f>
      </c>
      <c r="O41" s="163">
        <f>IF(PR!N40=0,"",PR!N40)</f>
        <v>10.65</v>
      </c>
      <c r="P41" s="160">
        <f>IF(TR!I40=0,"",TR!I40)</f>
      </c>
      <c r="Q41" s="161">
        <f>IF(TR!M40=0,"",TR!M40)</f>
      </c>
      <c r="R41" s="162">
        <f>IF(TR!L40=0,"",TR!L40)</f>
      </c>
      <c r="S41" s="163">
        <f>IF(TR!N40=0,"",TR!N40)</f>
      </c>
      <c r="T41" s="160">
        <f>IF('CL'!I40=0,"",'CL'!I40)</f>
        <v>4</v>
      </c>
      <c r="U41" s="161">
        <f>IF('CL'!M40=0,"",'CL'!M40)</f>
        <v>8.3</v>
      </c>
      <c r="V41" s="162">
        <f>IF('CL'!L40=0,"",'CL'!L40)</f>
      </c>
      <c r="W41" s="163">
        <f>IF('CL'!N40=0,"",'CL'!N40)</f>
        <v>12.3</v>
      </c>
    </row>
    <row r="42" spans="1:23" ht="13.5" customHeight="1">
      <c r="A42" s="146">
        <v>35</v>
      </c>
      <c r="B42" s="139" t="str">
        <f>(VL!E41)</f>
        <v>EMILIA  ROMAGNA</v>
      </c>
      <c r="C42" s="32">
        <f>(VL!B41)</f>
        <v>35</v>
      </c>
      <c r="D42" s="39">
        <f>(VL!C41)</f>
        <v>0</v>
      </c>
      <c r="E42" s="54" t="str">
        <f>(VL!H41)</f>
        <v>KARIGIANNIS  Elisa</v>
      </c>
      <c r="F42" s="149">
        <f t="shared" si="0"/>
        <v>43.55</v>
      </c>
      <c r="G42" s="154">
        <f t="shared" si="1"/>
        <v>4</v>
      </c>
      <c r="H42" s="160">
        <f>IF(VL!I41=0,"",VL!I41)</f>
        <v>4</v>
      </c>
      <c r="I42" s="161">
        <f>IF(VL!M41=0,"",VL!M41)</f>
        <v>9.15</v>
      </c>
      <c r="J42" s="162">
        <f>IF(VL!L41=0,"",VL!L41)</f>
      </c>
      <c r="K42" s="163">
        <f>IF(VL!N41=0,"",VL!N41)</f>
        <v>13.15</v>
      </c>
      <c r="L42" s="160">
        <f>IF(PR!I41=0,"",PR!I41)</f>
        <v>2.9</v>
      </c>
      <c r="M42" s="161">
        <f>IF(PR!M41=0,"",PR!M41)</f>
        <v>6.1</v>
      </c>
      <c r="N42" s="162">
        <f>IF(PR!L41=0,"",PR!L41)</f>
      </c>
      <c r="O42" s="163">
        <f>IF(PR!N41=0,"",PR!N41)</f>
        <v>9</v>
      </c>
      <c r="P42" s="160">
        <f>IF(TR!I41=0,"",TR!I41)</f>
        <v>3.4</v>
      </c>
      <c r="Q42" s="161">
        <f>IF(TR!M41=0,"",TR!M41)</f>
        <v>5.85</v>
      </c>
      <c r="R42" s="162">
        <f>IF(TR!L41=0,"",TR!L41)</f>
      </c>
      <c r="S42" s="163">
        <f>IF(TR!N41=0,"",TR!N41)</f>
        <v>9.25</v>
      </c>
      <c r="T42" s="160">
        <f>IF('CL'!I41=0,"",'CL'!I41)</f>
        <v>3.5</v>
      </c>
      <c r="U42" s="161">
        <f>IF('CL'!M41=0,"",'CL'!M41)</f>
        <v>8.65</v>
      </c>
      <c r="V42" s="162">
        <f>IF('CL'!L41=0,"",'CL'!L41)</f>
      </c>
      <c r="W42" s="163">
        <f>IF('CL'!N41=0,"",'CL'!N41)</f>
        <v>12.15</v>
      </c>
    </row>
    <row r="43" spans="1:23" ht="13.5" customHeight="1">
      <c r="A43" s="146">
        <v>36</v>
      </c>
      <c r="B43" s="139" t="str">
        <f>(VL!E42)</f>
        <v>EMILIA  ROMAGNA</v>
      </c>
      <c r="C43" s="32">
        <f>(VL!B42)</f>
        <v>36</v>
      </c>
      <c r="D43" s="39">
        <f>(VL!C42)</f>
        <v>0</v>
      </c>
      <c r="E43" s="54" t="str">
        <f>(VL!H42)</f>
        <v>RIGHINI Francesca</v>
      </c>
      <c r="F43" s="149">
        <f t="shared" si="0"/>
        <v>36.25</v>
      </c>
      <c r="G43" s="154">
        <f t="shared" si="1"/>
        <v>3</v>
      </c>
      <c r="H43" s="160">
        <f>IF(VL!I42=0,"",VL!I42)</f>
        <v>4.4</v>
      </c>
      <c r="I43" s="161">
        <f>IF(VL!M42=0,"",VL!M42)</f>
        <v>8.85</v>
      </c>
      <c r="J43" s="162">
        <f>IF(VL!L42=0,"",VL!L42)</f>
      </c>
      <c r="K43" s="163">
        <f>IF(VL!N42=0,"",VL!N42)</f>
        <v>13.25</v>
      </c>
      <c r="L43" s="160">
        <f>IF(PR!I42=0,"",PR!I42)</f>
      </c>
      <c r="M43" s="161">
        <f>IF(PR!M42=0,"",PR!M42)</f>
      </c>
      <c r="N43" s="162">
        <f>IF(PR!L42=0,"",PR!L42)</f>
      </c>
      <c r="O43" s="163">
        <f>IF(PR!N42=0,"",PR!N42)</f>
      </c>
      <c r="P43" s="160">
        <f>IF(TR!I42=0,"",TR!I42)</f>
        <v>4.2</v>
      </c>
      <c r="Q43" s="161">
        <f>IF(TR!M42=0,"",TR!M42)</f>
        <v>6.3</v>
      </c>
      <c r="R43" s="162">
        <f>IF(TR!L42=0,"",TR!L42)</f>
      </c>
      <c r="S43" s="163">
        <f>IF(TR!N42=0,"",TR!N42)</f>
        <v>10.5</v>
      </c>
      <c r="T43" s="160">
        <f>IF('CL'!I42=0,"",'CL'!I42)</f>
        <v>3.8</v>
      </c>
      <c r="U43" s="161">
        <f>IF('CL'!M42=0,"",'CL'!M42)</f>
        <v>8.7</v>
      </c>
      <c r="V43" s="162">
        <f>IF('CL'!L42=0,"",'CL'!L42)</f>
      </c>
      <c r="W43" s="163">
        <f>IF('CL'!N42=0,"",'CL'!N42)</f>
        <v>12.5</v>
      </c>
    </row>
    <row r="44" spans="1:23" ht="13.5" customHeight="1">
      <c r="A44" s="146">
        <v>37</v>
      </c>
      <c r="B44" s="139" t="str">
        <f>(VL!E43)</f>
        <v>EMILIA  ROMAGNA</v>
      </c>
      <c r="C44" s="32">
        <f>(VL!B43)</f>
        <v>37</v>
      </c>
      <c r="D44" s="39">
        <f>(VL!C43)</f>
        <v>0</v>
      </c>
      <c r="E44" s="54" t="str">
        <f>(VL!H43)</f>
        <v>TORTORICI  Gilda</v>
      </c>
      <c r="F44" s="149">
        <f t="shared" si="0"/>
        <v>34.85</v>
      </c>
      <c r="G44" s="154">
        <f t="shared" si="1"/>
        <v>3</v>
      </c>
      <c r="H44" s="160">
        <f>IF(VL!I43=0,"",VL!I43)</f>
        <v>4.4</v>
      </c>
      <c r="I44" s="161">
        <f>IF(VL!M43=0,"",VL!M43)</f>
        <v>9.15</v>
      </c>
      <c r="J44" s="162">
        <f>IF(VL!L43=0,"",VL!L43)</f>
      </c>
      <c r="K44" s="163">
        <f>IF(VL!N43=0,"",VL!N43)</f>
        <v>13.55</v>
      </c>
      <c r="L44" s="160">
        <f>IF(PR!I43=0,"",PR!I43)</f>
        <v>2.2</v>
      </c>
      <c r="M44" s="161">
        <f>IF(PR!M43=0,"",PR!M43)</f>
        <v>7.7</v>
      </c>
      <c r="N44" s="162">
        <f>IF(PR!L43=0,"",PR!L43)</f>
      </c>
      <c r="O44" s="163">
        <f>IF(PR!N43=0,"",PR!N43)</f>
        <v>9.9</v>
      </c>
      <c r="P44" s="160">
        <f>IF(TR!I43=0,"",TR!I43)</f>
        <v>3.3</v>
      </c>
      <c r="Q44" s="161">
        <f>IF(TR!M43=0,"",TR!M43)</f>
        <v>8.1</v>
      </c>
      <c r="R44" s="162">
        <f>IF(TR!L43=0,"",TR!L43)</f>
      </c>
      <c r="S44" s="163">
        <f>IF(TR!N43=0,"",TR!N43)</f>
        <v>11.399999999999999</v>
      </c>
      <c r="T44" s="160">
        <f>IF('CL'!I43=0,"",'CL'!I43)</f>
      </c>
      <c r="U44" s="161">
        <f>IF('CL'!M43=0,"",'CL'!M43)</f>
      </c>
      <c r="V44" s="162">
        <f>IF('CL'!L43=0,"",'CL'!L43)</f>
      </c>
      <c r="W44" s="163">
        <f>IF('CL'!N43=0,"",'CL'!N43)</f>
      </c>
    </row>
    <row r="45" spans="1:23" ht="13.5" customHeight="1">
      <c r="A45" s="146">
        <v>38</v>
      </c>
      <c r="B45" s="139" t="str">
        <f>(VL!E44)</f>
        <v>EMILIA  ROMAGNA</v>
      </c>
      <c r="C45" s="32">
        <f>(VL!B44)</f>
        <v>38</v>
      </c>
      <c r="D45" s="39">
        <f>(VL!C44)</f>
        <v>0</v>
      </c>
      <c r="E45" s="54" t="str">
        <f>(VL!H44)</f>
        <v>TRENTINI  Alessia</v>
      </c>
      <c r="F45" s="149">
        <f t="shared" si="0"/>
        <v>46.25</v>
      </c>
      <c r="G45" s="154">
        <f t="shared" si="1"/>
        <v>4</v>
      </c>
      <c r="H45" s="160">
        <f>IF(VL!I44=0,"",VL!I44)</f>
        <v>4</v>
      </c>
      <c r="I45" s="161">
        <f>IF(VL!M44=0,"",VL!M44)</f>
        <v>9.45</v>
      </c>
      <c r="J45" s="162">
        <f>IF(VL!L44=0,"",VL!L44)</f>
      </c>
      <c r="K45" s="163">
        <f>IF(VL!N44=0,"",VL!N44)</f>
        <v>13.45</v>
      </c>
      <c r="L45" s="160">
        <f>IF(PR!I44=0,"",PR!I44)</f>
        <v>1.6</v>
      </c>
      <c r="M45" s="161">
        <f>IF(PR!M44=0,"",PR!M44)</f>
        <v>8.3</v>
      </c>
      <c r="N45" s="162">
        <f>IF(PR!L44=0,"",PR!L44)</f>
      </c>
      <c r="O45" s="163">
        <f>IF(PR!N44=0,"",PR!N44)</f>
        <v>9.9</v>
      </c>
      <c r="P45" s="160">
        <f>IF(TR!I44=0,"",TR!I44)</f>
        <v>3.2</v>
      </c>
      <c r="Q45" s="161">
        <f>IF(TR!M44=0,"",TR!M44)</f>
        <v>7.3</v>
      </c>
      <c r="R45" s="162">
        <f>IF(TR!L44=0,"",TR!L44)</f>
      </c>
      <c r="S45" s="163">
        <f>IF(TR!N44=0,"",TR!N44)</f>
        <v>10.5</v>
      </c>
      <c r="T45" s="160">
        <f>IF('CL'!I44=0,"",'CL'!I44)</f>
        <v>3.7</v>
      </c>
      <c r="U45" s="161">
        <f>IF('CL'!M44=0,"",'CL'!M44)</f>
        <v>8.7</v>
      </c>
      <c r="V45" s="162">
        <f>IF('CL'!L44=0,"",'CL'!L44)</f>
      </c>
      <c r="W45" s="163">
        <f>IF('CL'!N44=0,"",'CL'!N44)</f>
        <v>12.399999999999999</v>
      </c>
    </row>
    <row r="46" spans="1:23" ht="13.5" customHeight="1">
      <c r="A46" s="146">
        <v>39</v>
      </c>
      <c r="B46" s="139" t="str">
        <f>(VL!E45)</f>
        <v>EMILIA  ROMAGNA</v>
      </c>
      <c r="C46" s="32">
        <f>(VL!B45)</f>
        <v>39</v>
      </c>
      <c r="D46" s="39">
        <f>(VL!C45)</f>
        <v>0</v>
      </c>
      <c r="E46" s="54" t="str">
        <f>(VL!H45)</f>
        <v> </v>
      </c>
      <c r="F46" s="149">
        <f t="shared" si="0"/>
        <v>0</v>
      </c>
      <c r="G46" s="154">
        <f t="shared" si="1"/>
        <v>0</v>
      </c>
      <c r="H46" s="160">
        <f>IF(VL!I45=0,"",VL!I45)</f>
      </c>
      <c r="I46" s="161">
        <f>IF(VL!M45=0,"",VL!M45)</f>
      </c>
      <c r="J46" s="162">
        <f>IF(VL!L45=0,"",VL!L45)</f>
      </c>
      <c r="K46" s="163">
        <f>IF(VL!N45=0,"",VL!N45)</f>
      </c>
      <c r="L46" s="160">
        <f>IF(PR!I45=0,"",PR!I45)</f>
      </c>
      <c r="M46" s="161">
        <f>IF(PR!M45=0,"",PR!M45)</f>
      </c>
      <c r="N46" s="162">
        <f>IF(PR!L45=0,"",PR!L45)</f>
      </c>
      <c r="O46" s="163">
        <f>IF(PR!N45=0,"",PR!N45)</f>
      </c>
      <c r="P46" s="160">
        <f>IF(TR!I45=0,"",TR!I45)</f>
      </c>
      <c r="Q46" s="161">
        <f>IF(TR!M45=0,"",TR!M45)</f>
      </c>
      <c r="R46" s="162">
        <f>IF(TR!L45=0,"",TR!L45)</f>
      </c>
      <c r="S46" s="163">
        <f>IF(TR!N45=0,"",TR!N45)</f>
      </c>
      <c r="T46" s="160">
        <f>IF('CL'!I45=0,"",'CL'!I45)</f>
      </c>
      <c r="U46" s="161">
        <f>IF('CL'!M45=0,"",'CL'!M45)</f>
      </c>
      <c r="V46" s="162">
        <f>IF('CL'!L45=0,"",'CL'!L45)</f>
      </c>
      <c r="W46" s="163">
        <f>IF('CL'!N45=0,"",'CL'!N45)</f>
      </c>
    </row>
    <row r="47" spans="1:23" ht="13.5" customHeight="1">
      <c r="A47" s="146">
        <v>40</v>
      </c>
      <c r="B47" s="139" t="str">
        <f>(VL!E46)</f>
        <v>EMILIA  ROMAGNA</v>
      </c>
      <c r="C47" s="32">
        <f>(VL!B46)</f>
        <v>40</v>
      </c>
      <c r="D47" s="39">
        <f>(VL!C46)</f>
        <v>0</v>
      </c>
      <c r="E47" s="54" t="str">
        <f>(VL!H46)</f>
        <v> </v>
      </c>
      <c r="F47" s="149">
        <f t="shared" si="0"/>
        <v>0</v>
      </c>
      <c r="G47" s="154">
        <f t="shared" si="1"/>
        <v>0</v>
      </c>
      <c r="H47" s="160">
        <f>IF(VL!I46=0,"",VL!I46)</f>
      </c>
      <c r="I47" s="161">
        <f>IF(VL!M46=0,"",VL!M46)</f>
      </c>
      <c r="J47" s="162">
        <f>IF(VL!L46=0,"",VL!L46)</f>
      </c>
      <c r="K47" s="163">
        <f>IF(VL!N46=0,"",VL!N46)</f>
      </c>
      <c r="L47" s="160">
        <f>IF(PR!I46=0,"",PR!I46)</f>
      </c>
      <c r="M47" s="161">
        <f>IF(PR!M46=0,"",PR!M46)</f>
      </c>
      <c r="N47" s="162">
        <f>IF(PR!L46=0,"",PR!L46)</f>
      </c>
      <c r="O47" s="163">
        <f>IF(PR!N46=0,"",PR!N46)</f>
      </c>
      <c r="P47" s="160">
        <f>IF(TR!I46=0,"",TR!I46)</f>
      </c>
      <c r="Q47" s="161">
        <f>IF(TR!M46=0,"",TR!M46)</f>
      </c>
      <c r="R47" s="162">
        <f>IF(TR!L46=0,"",TR!L46)</f>
      </c>
      <c r="S47" s="163">
        <f>IF(TR!N46=0,"",TR!N46)</f>
      </c>
      <c r="T47" s="160">
        <f>IF('CL'!I46=0,"",'CL'!I46)</f>
      </c>
      <c r="U47" s="161">
        <f>IF('CL'!M46=0,"",'CL'!M46)</f>
      </c>
      <c r="V47" s="162">
        <f>IF('CL'!L46=0,"",'CL'!L46)</f>
      </c>
      <c r="W47" s="163">
        <f>IF('CL'!N46=0,"",'CL'!N46)</f>
      </c>
    </row>
    <row r="48" spans="1:23" ht="13.5" customHeight="1">
      <c r="A48" s="146">
        <v>41</v>
      </c>
      <c r="B48" s="139" t="str">
        <f>(VL!E48)</f>
        <v>EMILIA  ROMAGNA</v>
      </c>
      <c r="C48" s="32">
        <f>(VL!B48)</f>
        <v>41</v>
      </c>
      <c r="D48" s="39">
        <f>(VL!C48)</f>
        <v>0</v>
      </c>
      <c r="E48" s="54" t="str">
        <f>(VL!H48)</f>
        <v>BALZANI  Laura</v>
      </c>
      <c r="F48" s="149">
        <f t="shared" si="0"/>
        <v>32.65</v>
      </c>
      <c r="G48" s="154">
        <f t="shared" si="1"/>
        <v>3</v>
      </c>
      <c r="H48" s="160">
        <f>IF(VL!I48=0,"",VL!I48)</f>
        <v>4</v>
      </c>
      <c r="I48" s="161">
        <f>IF(VL!M48=0,"",VL!M48)</f>
        <v>9.15</v>
      </c>
      <c r="J48" s="162">
        <f>IF(VL!L48=0,"",VL!L48)</f>
      </c>
      <c r="K48" s="163">
        <f>IF(VL!N48=0,"",VL!N48)</f>
        <v>13.15</v>
      </c>
      <c r="L48" s="160">
        <f>IF(PR!I48=0,"",PR!I48)</f>
        <v>1.5</v>
      </c>
      <c r="M48" s="161">
        <f>IF(PR!M48=0,"",PR!M48)</f>
        <v>7.25</v>
      </c>
      <c r="N48" s="162">
        <f>IF(PR!L48=0,"",PR!L48)</f>
      </c>
      <c r="O48" s="163">
        <f>IF(PR!N48=0,"",PR!N48)</f>
        <v>8.75</v>
      </c>
      <c r="P48" s="160">
        <f>IF(TR!I48=0,"",TR!I48)</f>
      </c>
      <c r="Q48" s="161">
        <f>IF(TR!M48=0,"",TR!M48)</f>
      </c>
      <c r="R48" s="162">
        <f>IF(TR!L48=0,"",TR!L48)</f>
      </c>
      <c r="S48" s="163">
        <f>IF(TR!N48=0,"",TR!N48)</f>
      </c>
      <c r="T48" s="160">
        <f>IF('CL'!I48=0,"",'CL'!I48)</f>
        <v>3.7</v>
      </c>
      <c r="U48" s="161">
        <f>IF('CL'!M48=0,"",'CL'!M48)</f>
        <v>7.05</v>
      </c>
      <c r="V48" s="162">
        <f>IF('CL'!L48=0,"",'CL'!L48)</f>
      </c>
      <c r="W48" s="163">
        <f>IF('CL'!N48=0,"",'CL'!N48)</f>
        <v>10.75</v>
      </c>
    </row>
    <row r="49" spans="1:23" ht="13.5" customHeight="1">
      <c r="A49" s="146">
        <v>42</v>
      </c>
      <c r="B49" s="139" t="str">
        <f>(VL!E49)</f>
        <v>EMILIA  ROMAGNA</v>
      </c>
      <c r="C49" s="32">
        <f>(VL!B49)</f>
        <v>42</v>
      </c>
      <c r="D49" s="39">
        <f>(VL!C49)</f>
        <v>0</v>
      </c>
      <c r="E49" s="54" t="str">
        <f>(VL!H49)</f>
        <v>KARIGIANNIS  Maria</v>
      </c>
      <c r="F49" s="149">
        <f t="shared" si="0"/>
        <v>36.1</v>
      </c>
      <c r="G49" s="154">
        <f t="shared" si="1"/>
        <v>3.3333333333333335</v>
      </c>
      <c r="H49" s="160">
        <f>IF(VL!I49=0,"",VL!I49)</f>
        <v>4</v>
      </c>
      <c r="I49" s="161">
        <f>IF(VL!M49=0,"",VL!M49)</f>
        <v>9.1</v>
      </c>
      <c r="J49" s="162">
        <f>IF(VL!L49=0,"",VL!L49)</f>
      </c>
      <c r="K49" s="163">
        <f>IF(VL!N49=0,"",VL!N49)</f>
        <v>13.1</v>
      </c>
      <c r="L49" s="160">
        <f>IF(PR!I49=0,"",PR!I49)</f>
      </c>
      <c r="M49" s="161">
        <f>IF(PR!M49=0,"",PR!M49)</f>
      </c>
      <c r="N49" s="162">
        <f>IF(PR!L49=0,"",PR!L49)</f>
      </c>
      <c r="O49" s="163">
        <f>IF(PR!N49=0,"",PR!N49)</f>
      </c>
      <c r="P49" s="160">
        <f>IF(TR!I49=0,"",TR!I49)</f>
        <v>3.3</v>
      </c>
      <c r="Q49" s="161">
        <f>IF(TR!M49=0,"",TR!M49)</f>
        <v>8.2</v>
      </c>
      <c r="R49" s="162">
        <f>IF(TR!L49=0,"",TR!L49)</f>
        <v>0.1</v>
      </c>
      <c r="S49" s="163">
        <f>IF(TR!N49=0,"",TR!N49)</f>
        <v>11.4</v>
      </c>
      <c r="T49" s="160">
        <f>IF('CL'!I49=0,"",'CL'!I49)</f>
        <v>3.7</v>
      </c>
      <c r="U49" s="161">
        <f>IF('CL'!M49=0,"",'CL'!M49)</f>
        <v>7.9</v>
      </c>
      <c r="V49" s="162">
        <f>IF('CL'!L49=0,"",'CL'!L49)</f>
      </c>
      <c r="W49" s="163">
        <f>IF('CL'!N49=0,"",'CL'!N49)</f>
        <v>11.600000000000001</v>
      </c>
    </row>
    <row r="50" spans="1:23" ht="13.5" customHeight="1">
      <c r="A50" s="146">
        <v>43</v>
      </c>
      <c r="B50" s="139" t="str">
        <f>(VL!E50)</f>
        <v>EMILIA  ROMAGNA</v>
      </c>
      <c r="C50" s="32">
        <f>(VL!B50)</f>
        <v>43</v>
      </c>
      <c r="D50" s="39">
        <f>(VL!C50)</f>
        <v>0</v>
      </c>
      <c r="E50" s="54" t="str">
        <f>(VL!H50)</f>
        <v>BERGONZONI  Silvia</v>
      </c>
      <c r="F50" s="149">
        <f t="shared" si="0"/>
        <v>44.800000000000004</v>
      </c>
      <c r="G50" s="154">
        <f t="shared" si="1"/>
        <v>4</v>
      </c>
      <c r="H50" s="160">
        <f>IF(VL!I50=0,"",VL!I50)</f>
        <v>4.4</v>
      </c>
      <c r="I50" s="161">
        <f>IF(VL!M50=0,"",VL!M50)</f>
        <v>9</v>
      </c>
      <c r="J50" s="162">
        <f>IF(VL!L50=0,"",VL!L50)</f>
      </c>
      <c r="K50" s="163">
        <f>IF(VL!N50=0,"",VL!N50)</f>
        <v>13.4</v>
      </c>
      <c r="L50" s="160">
        <f>IF(PR!I50=0,"",PR!I50)</f>
        <v>1.8</v>
      </c>
      <c r="M50" s="161">
        <f>IF(PR!M50=0,"",PR!M50)</f>
        <v>7.2</v>
      </c>
      <c r="N50" s="162">
        <f>IF(PR!L50=0,"",PR!L50)</f>
      </c>
      <c r="O50" s="163">
        <f>IF(PR!N50=0,"",PR!N50)</f>
        <v>9</v>
      </c>
      <c r="P50" s="160">
        <f>IF(TR!I50=0,"",TR!I50)</f>
        <v>3.4</v>
      </c>
      <c r="Q50" s="161">
        <f>IF(TR!M50=0,"",TR!M50)</f>
        <v>7.15</v>
      </c>
      <c r="R50" s="162">
        <f>IF(TR!L50=0,"",TR!L50)</f>
      </c>
      <c r="S50" s="163">
        <f>IF(TR!N50=0,"",TR!N50)</f>
        <v>10.55</v>
      </c>
      <c r="T50" s="160">
        <f>IF('CL'!I50=0,"",'CL'!I50)</f>
        <v>3.4</v>
      </c>
      <c r="U50" s="161">
        <f>IF('CL'!M50=0,"",'CL'!M50)</f>
        <v>8.45</v>
      </c>
      <c r="V50" s="162">
        <f>IF('CL'!L50=0,"",'CL'!L50)</f>
      </c>
      <c r="W50" s="163">
        <f>IF('CL'!N50=0,"",'CL'!N50)</f>
        <v>11.85</v>
      </c>
    </row>
    <row r="51" spans="1:23" ht="13.5" customHeight="1">
      <c r="A51" s="146">
        <v>44</v>
      </c>
      <c r="B51" s="139" t="str">
        <f>(VL!E51)</f>
        <v>EMILIA  ROMAGNA</v>
      </c>
      <c r="C51" s="32">
        <f>(VL!B51)</f>
        <v>44</v>
      </c>
      <c r="D51" s="39">
        <f>(VL!C51)</f>
        <v>0</v>
      </c>
      <c r="E51" s="54" t="str">
        <f>(VL!H51)</f>
        <v>CALANCA Martina</v>
      </c>
      <c r="F51" s="149">
        <f t="shared" si="0"/>
        <v>41.85</v>
      </c>
      <c r="G51" s="154">
        <f t="shared" si="1"/>
        <v>4</v>
      </c>
      <c r="H51" s="160">
        <f>IF(VL!I51=0,"",VL!I51)</f>
        <v>3</v>
      </c>
      <c r="I51" s="161">
        <f>IF(VL!M51=0,"",VL!M51)</f>
        <v>8.8</v>
      </c>
      <c r="J51" s="162">
        <f>IF(VL!L51=0,"",VL!L51)</f>
      </c>
      <c r="K51" s="163">
        <f>IF(VL!N51=0,"",VL!N51)</f>
        <v>11.8</v>
      </c>
      <c r="L51" s="160">
        <f>IF(PR!I51=0,"",PR!I51)</f>
        <v>1.5</v>
      </c>
      <c r="M51" s="161">
        <f>IF(PR!M51=0,"",PR!M51)</f>
        <v>6.35</v>
      </c>
      <c r="N51" s="162">
        <f>IF(PR!L51=0,"",PR!L51)</f>
      </c>
      <c r="O51" s="163">
        <f>IF(PR!N51=0,"",PR!N51)</f>
        <v>7.85</v>
      </c>
      <c r="P51" s="160">
        <f>IF(TR!I51=0,"",TR!I51)</f>
        <v>2.9</v>
      </c>
      <c r="Q51" s="161">
        <f>IF(TR!M51=0,"",TR!M51)</f>
        <v>7.7</v>
      </c>
      <c r="R51" s="162">
        <f>IF(TR!L51=0,"",TR!L51)</f>
      </c>
      <c r="S51" s="163">
        <f>IF(TR!N51=0,"",TR!N51)</f>
        <v>10.6</v>
      </c>
      <c r="T51" s="160">
        <f>IF('CL'!I51=0,"",'CL'!I51)</f>
        <v>3.2</v>
      </c>
      <c r="U51" s="161">
        <f>IF('CL'!M51=0,"",'CL'!M51)</f>
        <v>8.4</v>
      </c>
      <c r="V51" s="162">
        <f>IF('CL'!L51=0,"",'CL'!L51)</f>
      </c>
      <c r="W51" s="163">
        <f>IF('CL'!N51=0,"",'CL'!N51)</f>
        <v>11.600000000000001</v>
      </c>
    </row>
    <row r="52" spans="1:23" ht="13.5" customHeight="1">
      <c r="A52" s="146">
        <v>45</v>
      </c>
      <c r="B52" s="139" t="str">
        <f>(VL!E52)</f>
        <v>EMILIA  ROMAGNA</v>
      </c>
      <c r="C52" s="32">
        <f>(VL!B52)</f>
        <v>45</v>
      </c>
      <c r="D52" s="39">
        <f>(VL!C52)</f>
        <v>0</v>
      </c>
      <c r="E52" s="54" t="str">
        <f>(VL!H52)</f>
        <v>VISMARA  Valeria</v>
      </c>
      <c r="F52" s="149">
        <f t="shared" si="0"/>
        <v>32.25</v>
      </c>
      <c r="G52" s="154">
        <f t="shared" si="1"/>
        <v>3</v>
      </c>
      <c r="H52" s="160">
        <f>IF(VL!I52=0,"",VL!I52)</f>
        <v>2.4</v>
      </c>
      <c r="I52" s="161">
        <f>IF(VL!M52=0,"",VL!M52)</f>
        <v>8.9</v>
      </c>
      <c r="J52" s="162">
        <f>IF(VL!L52=0,"",VL!L52)</f>
      </c>
      <c r="K52" s="163">
        <f>IF(VL!N52=0,"",VL!N52)</f>
        <v>11.3</v>
      </c>
      <c r="L52" s="160">
        <f>IF(PR!I52=0,"",PR!I52)</f>
      </c>
      <c r="M52" s="161">
        <f>IF(PR!M52=0,"",PR!M52)</f>
      </c>
      <c r="N52" s="162">
        <f>IF(PR!L52=0,"",PR!L52)</f>
      </c>
      <c r="O52" s="163">
        <f>IF(PR!N52=0,"",PR!N52)</f>
      </c>
      <c r="P52" s="160">
        <f>IF(TR!I52=0,"",TR!I52)</f>
        <v>3</v>
      </c>
      <c r="Q52" s="161">
        <f>IF(TR!M52=0,"",TR!M52)</f>
        <v>7.2</v>
      </c>
      <c r="R52" s="162">
        <f>IF(TR!L52=0,"",TR!L52)</f>
      </c>
      <c r="S52" s="163">
        <f>IF(TR!N52=0,"",TR!N52)</f>
        <v>10.2</v>
      </c>
      <c r="T52" s="160">
        <f>IF('CL'!I52=0,"",'CL'!I52)</f>
        <v>3.3</v>
      </c>
      <c r="U52" s="161">
        <f>IF('CL'!M52=0,"",'CL'!M52)</f>
        <v>7.45</v>
      </c>
      <c r="V52" s="162">
        <f>IF('CL'!L52=0,"",'CL'!L52)</f>
      </c>
      <c r="W52" s="163">
        <f>IF('CL'!N52=0,"",'CL'!N52)</f>
        <v>10.75</v>
      </c>
    </row>
    <row r="53" spans="1:23" ht="13.5" customHeight="1">
      <c r="A53" s="146">
        <v>46</v>
      </c>
      <c r="B53" s="139" t="str">
        <f>(VL!E53)</f>
        <v>EMILIA  ROMAGNA</v>
      </c>
      <c r="C53" s="32">
        <f>(VL!B53)</f>
        <v>46</v>
      </c>
      <c r="D53" s="39">
        <f>(VL!C53)</f>
        <v>0</v>
      </c>
      <c r="E53" s="54" t="str">
        <f>(VL!H53)</f>
        <v>PERINI  Giorgia</v>
      </c>
      <c r="F53" s="149">
        <f t="shared" si="0"/>
        <v>13.350000000000001</v>
      </c>
      <c r="G53" s="154">
        <f t="shared" si="1"/>
        <v>2</v>
      </c>
      <c r="H53" s="160">
        <f>IF(VL!I53=0,"",VL!I53)</f>
      </c>
      <c r="I53" s="161">
        <f>IF(VL!M53=0,"",VL!M53)</f>
      </c>
      <c r="J53" s="162">
        <f>IF(VL!L53=0,"",VL!L53)</f>
      </c>
      <c r="K53" s="163">
        <f>IF(VL!N53=0,"",VL!N53)</f>
      </c>
      <c r="L53" s="160">
        <f>IF(PR!I53=0,"",PR!I53)</f>
        <v>2</v>
      </c>
      <c r="M53" s="161">
        <f>IF(PR!M53=0,"",PR!M53)</f>
        <v>2.0500000000000003</v>
      </c>
      <c r="N53" s="162">
        <f>IF(PR!L53=0,"",PR!L53)</f>
      </c>
      <c r="O53" s="163">
        <f>IF(PR!N53=0,"",PR!N53)</f>
        <v>4.050000000000001</v>
      </c>
      <c r="P53" s="160">
        <f>IF(TR!I53=0,"",TR!I53)</f>
        <v>2.5</v>
      </c>
      <c r="Q53" s="161">
        <f>IF(TR!M53=0,"",TR!M53)</f>
        <v>6.8</v>
      </c>
      <c r="R53" s="162">
        <f>IF(TR!L53=0,"",TR!L53)</f>
      </c>
      <c r="S53" s="163">
        <f>IF(TR!N53=0,"",TR!N53)</f>
        <v>9.3</v>
      </c>
      <c r="T53" s="160">
        <f>IF('CL'!I53=0,"",'CL'!I53)</f>
      </c>
      <c r="U53" s="161">
        <f>IF('CL'!M53=0,"",'CL'!M53)</f>
      </c>
      <c r="V53" s="162">
        <f>IF('CL'!L53=0,"",'CL'!L53)</f>
      </c>
      <c r="W53" s="163">
        <f>IF('CL'!N53=0,"",'CL'!N53)</f>
      </c>
    </row>
    <row r="54" spans="1:23" ht="13.5" customHeight="1">
      <c r="A54" s="146">
        <v>47</v>
      </c>
      <c r="B54" s="139" t="str">
        <f>(VL!E54)</f>
        <v>EMILIA  ROMAGNA</v>
      </c>
      <c r="C54" s="32">
        <f>(VL!B54)</f>
        <v>47</v>
      </c>
      <c r="D54" s="39">
        <f>(VL!C54)</f>
        <v>0</v>
      </c>
      <c r="E54" s="54" t="str">
        <f>(VL!H54)</f>
        <v>BISI  Martina</v>
      </c>
      <c r="F54" s="149">
        <f t="shared" si="0"/>
        <v>44.849999999999994</v>
      </c>
      <c r="G54" s="154">
        <f t="shared" si="1"/>
        <v>4</v>
      </c>
      <c r="H54" s="160">
        <f>IF(VL!I54=0,"",VL!I54)</f>
        <v>2.4</v>
      </c>
      <c r="I54" s="161">
        <f>IF(VL!M54=0,"",VL!M54)</f>
        <v>9.15</v>
      </c>
      <c r="J54" s="162">
        <f>IF(VL!L54=0,"",VL!L54)</f>
      </c>
      <c r="K54" s="163">
        <f>IF(VL!N54=0,"",VL!N54)</f>
        <v>11.55</v>
      </c>
      <c r="L54" s="160">
        <f>IF(PR!I54=0,"",PR!I54)</f>
        <v>2.1</v>
      </c>
      <c r="M54" s="161">
        <f>IF(PR!M54=0,"",PR!M54)</f>
        <v>8.25</v>
      </c>
      <c r="N54" s="162">
        <f>IF(PR!L54=0,"",PR!L54)</f>
      </c>
      <c r="O54" s="163">
        <f>IF(PR!N54=0,"",PR!N54)</f>
        <v>10.35</v>
      </c>
      <c r="P54" s="160">
        <f>IF(TR!I54=0,"",TR!I54)</f>
        <v>4.3</v>
      </c>
      <c r="Q54" s="161">
        <f>IF(TR!M54=0,"",TR!M54)</f>
        <v>6.65</v>
      </c>
      <c r="R54" s="162">
        <f>IF(TR!L54=0,"",TR!L54)</f>
      </c>
      <c r="S54" s="163">
        <f>IF(TR!N54=0,"",TR!N54)</f>
        <v>10.95</v>
      </c>
      <c r="T54" s="160">
        <f>IF('CL'!I54=0,"",'CL'!I54)</f>
        <v>3.6</v>
      </c>
      <c r="U54" s="161">
        <f>IF('CL'!M54=0,"",'CL'!M54)</f>
        <v>8.4</v>
      </c>
      <c r="V54" s="162">
        <f>IF('CL'!L54=0,"",'CL'!L54)</f>
      </c>
      <c r="W54" s="163">
        <f>IF('CL'!N54=0,"",'CL'!N54)</f>
        <v>12</v>
      </c>
    </row>
    <row r="55" spans="1:23" ht="13.5" customHeight="1">
      <c r="A55" s="146">
        <v>48</v>
      </c>
      <c r="B55" s="139" t="str">
        <f>(VL!E55)</f>
        <v>EMILIA  ROMAGNA</v>
      </c>
      <c r="C55" s="32">
        <f>(VL!B55)</f>
        <v>48</v>
      </c>
      <c r="D55" s="39">
        <f>(VL!C55)</f>
        <v>0</v>
      </c>
      <c r="E55" s="54" t="str">
        <f>(VL!H55)</f>
        <v>GOZZI  Melissa</v>
      </c>
      <c r="F55" s="149">
        <f t="shared" si="0"/>
        <v>0</v>
      </c>
      <c r="G55" s="154">
        <f t="shared" si="1"/>
        <v>0</v>
      </c>
      <c r="H55" s="160">
        <f>IF(VL!I55=0,"",VL!I55)</f>
      </c>
      <c r="I55" s="161">
        <f>IF(VL!M55=0,"",VL!M55)</f>
      </c>
      <c r="J55" s="162">
        <f>IF(VL!L55=0,"",VL!L55)</f>
      </c>
      <c r="K55" s="163">
        <f>IF(VL!N55=0,"",VL!N55)</f>
      </c>
      <c r="L55" s="160">
        <f>IF(PR!I55=0,"",PR!I55)</f>
      </c>
      <c r="M55" s="161">
        <f>IF(PR!M55=0,"",PR!M55)</f>
      </c>
      <c r="N55" s="162">
        <f>IF(PR!L55=0,"",PR!L55)</f>
      </c>
      <c r="O55" s="163">
        <f>IF(PR!N55=0,"",PR!N55)</f>
      </c>
      <c r="P55" s="160">
        <f>IF(TR!I55=0,"",TR!I55)</f>
      </c>
      <c r="Q55" s="161">
        <f>IF(TR!M55=0,"",TR!M55)</f>
      </c>
      <c r="R55" s="162">
        <f>IF(TR!L55=0,"",TR!L55)</f>
      </c>
      <c r="S55" s="163">
        <f>IF(TR!N55=0,"",TR!N55)</f>
      </c>
      <c r="T55" s="160">
        <f>IF('CL'!I55=0,"",'CL'!I55)</f>
      </c>
      <c r="U55" s="161">
        <f>IF('CL'!M55=0,"",'CL'!M55)</f>
      </c>
      <c r="V55" s="162">
        <f>IF('CL'!L55=0,"",'CL'!L55)</f>
      </c>
      <c r="W55" s="163">
        <f>IF('CL'!N55=0,"",'CL'!N55)</f>
      </c>
    </row>
    <row r="56" spans="1:23" ht="13.5" customHeight="1">
      <c r="A56" s="146">
        <v>49</v>
      </c>
      <c r="B56" s="139" t="str">
        <f>(VL!E56)</f>
        <v>EMILIA  ROMAGNA</v>
      </c>
      <c r="C56" s="32">
        <f>(VL!B56)</f>
        <v>49</v>
      </c>
      <c r="D56" s="39">
        <f>(VL!C56)</f>
        <v>0</v>
      </c>
      <c r="E56" s="54" t="str">
        <f>(VL!H56)</f>
        <v> </v>
      </c>
      <c r="F56" s="149">
        <f t="shared" si="0"/>
        <v>0</v>
      </c>
      <c r="G56" s="154">
        <f t="shared" si="1"/>
        <v>0</v>
      </c>
      <c r="H56" s="160">
        <f>IF(VL!I56=0,"",VL!I56)</f>
      </c>
      <c r="I56" s="161">
        <f>IF(VL!M56=0,"",VL!M56)</f>
      </c>
      <c r="J56" s="162">
        <f>IF(VL!L56=0,"",VL!L56)</f>
      </c>
      <c r="K56" s="163">
        <f>IF(VL!N56=0,"",VL!N56)</f>
      </c>
      <c r="L56" s="160">
        <f>IF(PR!I56=0,"",PR!I56)</f>
      </c>
      <c r="M56" s="161">
        <f>IF(PR!M56=0,"",PR!M56)</f>
      </c>
      <c r="N56" s="162">
        <f>IF(PR!L56=0,"",PR!L56)</f>
      </c>
      <c r="O56" s="163">
        <f>IF(PR!N56=0,"",PR!N56)</f>
      </c>
      <c r="P56" s="160">
        <f>IF(TR!I56=0,"",TR!I56)</f>
      </c>
      <c r="Q56" s="161">
        <f>IF(TR!M56=0,"",TR!M56)</f>
      </c>
      <c r="R56" s="162">
        <f>IF(TR!L56=0,"",TR!L56)</f>
      </c>
      <c r="S56" s="163">
        <f>IF(TR!N56=0,"",TR!N56)</f>
      </c>
      <c r="T56" s="160">
        <f>IF('CL'!I56=0,"",'CL'!I56)</f>
      </c>
      <c r="U56" s="161">
        <f>IF('CL'!M56=0,"",'CL'!M56)</f>
      </c>
      <c r="V56" s="162">
        <f>IF('CL'!L56=0,"",'CL'!L56)</f>
      </c>
      <c r="W56" s="163">
        <f>IF('CL'!N56=0,"",'CL'!N56)</f>
      </c>
    </row>
    <row r="57" spans="1:23" ht="13.5" customHeight="1">
      <c r="A57" s="146">
        <v>50</v>
      </c>
      <c r="B57" s="139" t="str">
        <f>(VL!E57)</f>
        <v>EMILIA  ROMAGNA</v>
      </c>
      <c r="C57" s="32">
        <f>(VL!B57)</f>
        <v>50</v>
      </c>
      <c r="D57" s="39">
        <f>(VL!C57)</f>
        <v>0</v>
      </c>
      <c r="E57" s="54" t="str">
        <f>(VL!H57)</f>
        <v> </v>
      </c>
      <c r="F57" s="149">
        <f t="shared" si="0"/>
        <v>0</v>
      </c>
      <c r="G57" s="154">
        <f t="shared" si="1"/>
        <v>0</v>
      </c>
      <c r="H57" s="160">
        <f>IF(VL!I57=0,"",VL!I57)</f>
      </c>
      <c r="I57" s="161">
        <f>IF(VL!M57=0,"",VL!M57)</f>
      </c>
      <c r="J57" s="162">
        <f>IF(VL!L57=0,"",VL!L57)</f>
      </c>
      <c r="K57" s="163">
        <f>IF(VL!N57=0,"",VL!N57)</f>
      </c>
      <c r="L57" s="160">
        <f>IF(PR!I57=0,"",PR!I57)</f>
      </c>
      <c r="M57" s="161">
        <f>IF(PR!M57=0,"",PR!M57)</f>
      </c>
      <c r="N57" s="162">
        <f>IF(PR!L57=0,"",PR!L57)</f>
      </c>
      <c r="O57" s="163">
        <f>IF(PR!N57=0,"",PR!N57)</f>
      </c>
      <c r="P57" s="160">
        <f>IF(TR!I57=0,"",TR!I57)</f>
      </c>
      <c r="Q57" s="161">
        <f>IF(TR!M57=0,"",TR!M57)</f>
      </c>
      <c r="R57" s="162">
        <f>IF(TR!L57=0,"",TR!L57)</f>
      </c>
      <c r="S57" s="163">
        <f>IF(TR!N57=0,"",TR!N57)</f>
      </c>
      <c r="T57" s="160">
        <f>IF('CL'!I57=0,"",'CL'!I57)</f>
      </c>
      <c r="U57" s="161">
        <f>IF('CL'!M57=0,"",'CL'!M57)</f>
      </c>
      <c r="V57" s="162">
        <f>IF('CL'!L57=0,"",'CL'!L57)</f>
      </c>
      <c r="W57" s="163">
        <f>IF('CL'!N57=0,"",'CL'!N57)</f>
      </c>
    </row>
    <row r="58" spans="1:23" ht="13.5" customHeight="1">
      <c r="A58" s="146">
        <v>51</v>
      </c>
      <c r="B58" s="139" t="str">
        <f>(VL!E59)</f>
        <v>PIEMONTE</v>
      </c>
      <c r="C58" s="32">
        <f>(VL!B59)</f>
        <v>51</v>
      </c>
      <c r="D58" s="39">
        <f>(VL!C59)</f>
        <v>0</v>
      </c>
      <c r="E58" s="54" t="str">
        <f>(VL!H59)</f>
        <v>GIRAUDO  Gloria</v>
      </c>
      <c r="F58" s="149">
        <f t="shared" si="0"/>
        <v>51.150000000000006</v>
      </c>
      <c r="G58" s="154">
        <f t="shared" si="1"/>
        <v>4</v>
      </c>
      <c r="H58" s="160">
        <f>IF(VL!I59=0,"",VL!I59)</f>
        <v>4.4</v>
      </c>
      <c r="I58" s="161">
        <f>IF(VL!M59=0,"",VL!M59)</f>
        <v>9.05</v>
      </c>
      <c r="J58" s="162">
        <f>IF(VL!L59=0,"",VL!L59)</f>
      </c>
      <c r="K58" s="163">
        <f>IF(VL!N59=0,"",VL!N59)</f>
        <v>13.450000000000001</v>
      </c>
      <c r="L58" s="160">
        <f>IF(PR!I59=0,"",PR!I59)</f>
        <v>4.4</v>
      </c>
      <c r="M58" s="161">
        <f>IF(PR!M59=0,"",PR!M59)</f>
        <v>8.05</v>
      </c>
      <c r="N58" s="162">
        <f>IF(PR!L59=0,"",PR!L59)</f>
      </c>
      <c r="O58" s="163">
        <f>IF(PR!N59=0,"",PR!N59)</f>
        <v>12.450000000000001</v>
      </c>
      <c r="P58" s="160">
        <f>IF(TR!I59=0,"",TR!I59)</f>
        <v>3.3</v>
      </c>
      <c r="Q58" s="161">
        <f>IF(TR!M59=0,"",TR!M59)</f>
        <v>9</v>
      </c>
      <c r="R58" s="162">
        <f>IF(TR!L59=0,"",TR!L59)</f>
      </c>
      <c r="S58" s="163">
        <f>IF(TR!N59=0,"",TR!N59)</f>
        <v>12.3</v>
      </c>
      <c r="T58" s="160">
        <f>IF('CL'!I59=0,"",'CL'!I59)</f>
        <v>4</v>
      </c>
      <c r="U58" s="161">
        <f>IF('CL'!M59=0,"",'CL'!M59)</f>
        <v>8.95</v>
      </c>
      <c r="V58" s="162">
        <f>IF('CL'!L59=0,"",'CL'!L59)</f>
      </c>
      <c r="W58" s="163">
        <f>IF('CL'!N59=0,"",'CL'!N59)</f>
        <v>12.95</v>
      </c>
    </row>
    <row r="59" spans="1:23" ht="13.5" customHeight="1">
      <c r="A59" s="146">
        <v>52</v>
      </c>
      <c r="B59" s="139" t="str">
        <f>(VL!E60)</f>
        <v>PIEMONTE</v>
      </c>
      <c r="C59" s="32">
        <f>(VL!B60)</f>
        <v>52</v>
      </c>
      <c r="D59" s="39">
        <f>(VL!C60)</f>
        <v>0</v>
      </c>
      <c r="E59" s="54" t="str">
        <f>(VL!H60)</f>
        <v>MARTINELLI  Rebecca</v>
      </c>
      <c r="F59" s="149">
        <f t="shared" si="0"/>
        <v>32.95</v>
      </c>
      <c r="G59" s="154">
        <f t="shared" si="1"/>
        <v>3</v>
      </c>
      <c r="H59" s="160">
        <f>IF(VL!I60=0,"",VL!I60)</f>
        <v>4</v>
      </c>
      <c r="I59" s="161">
        <f>IF(VL!M60=0,"",VL!M60)</f>
        <v>7.95</v>
      </c>
      <c r="J59" s="162">
        <f>IF(VL!L60=0,"",VL!L60)</f>
      </c>
      <c r="K59" s="163">
        <f>IF(VL!N60=0,"",VL!N60)</f>
        <v>11.95</v>
      </c>
      <c r="L59" s="160">
        <f>IF(PR!I60=0,"",PR!I60)</f>
        <v>2</v>
      </c>
      <c r="M59" s="161">
        <f>IF(PR!M60=0,"",PR!M60)</f>
        <v>7.2</v>
      </c>
      <c r="N59" s="162">
        <f>IF(PR!L60=0,"",PR!L60)</f>
      </c>
      <c r="O59" s="163">
        <f>IF(PR!N60=0,"",PR!N60)</f>
        <v>9.2</v>
      </c>
      <c r="P59" s="160">
        <f>IF(TR!I60=0,"",TR!I60)</f>
        <v>3.5</v>
      </c>
      <c r="Q59" s="161">
        <f>IF(TR!M60=0,"",TR!M60)</f>
        <v>8.3</v>
      </c>
      <c r="R59" s="162">
        <f>IF(TR!L60=0,"",TR!L60)</f>
      </c>
      <c r="S59" s="163">
        <f>IF(TR!N60=0,"",TR!N60)</f>
        <v>11.8</v>
      </c>
      <c r="T59" s="160">
        <f>IF('CL'!I60=0,"",'CL'!I60)</f>
      </c>
      <c r="U59" s="161">
        <f>IF('CL'!M60=0,"",'CL'!M60)</f>
      </c>
      <c r="V59" s="162">
        <f>IF('CL'!L60=0,"",'CL'!L60)</f>
      </c>
      <c r="W59" s="163">
        <f>IF('CL'!N60=0,"",'CL'!N60)</f>
      </c>
    </row>
    <row r="60" spans="1:23" ht="13.5" customHeight="1">
      <c r="A60" s="146">
        <v>53</v>
      </c>
      <c r="B60" s="139" t="str">
        <f>(VL!E61)</f>
        <v>PIEMONTE</v>
      </c>
      <c r="C60" s="32">
        <f>(VL!B61)</f>
        <v>53</v>
      </c>
      <c r="D60" s="39">
        <f>(VL!C61)</f>
        <v>0</v>
      </c>
      <c r="E60" s="54" t="str">
        <f>(VL!H61)</f>
        <v>PALMAS  Deborah</v>
      </c>
      <c r="F60" s="149">
        <f t="shared" si="0"/>
        <v>31.25</v>
      </c>
      <c r="G60" s="154">
        <f t="shared" si="1"/>
        <v>3</v>
      </c>
      <c r="H60" s="160">
        <f>IF(VL!I61=0,"",VL!I61)</f>
      </c>
      <c r="I60" s="161">
        <f>IF(VL!M61=0,"",VL!M61)</f>
      </c>
      <c r="J60" s="162">
        <f>IF(VL!L61=0,"",VL!L61)</f>
      </c>
      <c r="K60" s="163">
        <f>IF(VL!N61=0,"",VL!N61)</f>
      </c>
      <c r="L60" s="160">
        <f>IF(PR!I61=0,"",PR!I61)</f>
        <v>2.7</v>
      </c>
      <c r="M60" s="161">
        <f>IF(PR!M61=0,"",PR!M61)</f>
        <v>6.9</v>
      </c>
      <c r="N60" s="162">
        <f>IF(PR!L61=0,"",PR!L61)</f>
      </c>
      <c r="O60" s="163">
        <f>IF(PR!N61=0,"",PR!N61)</f>
        <v>9.600000000000001</v>
      </c>
      <c r="P60" s="160">
        <f>IF(TR!I61=0,"",TR!I61)</f>
        <v>3.8</v>
      </c>
      <c r="Q60" s="161">
        <f>IF(TR!M61=0,"",TR!M61)</f>
        <v>6.2</v>
      </c>
      <c r="R60" s="162">
        <f>IF(TR!L61=0,"",TR!L61)</f>
      </c>
      <c r="S60" s="163">
        <f>IF(TR!N61=0,"",TR!N61)</f>
        <v>10</v>
      </c>
      <c r="T60" s="160">
        <f>IF('CL'!I61=0,"",'CL'!I61)</f>
        <v>3.3</v>
      </c>
      <c r="U60" s="161">
        <f>IF('CL'!M61=0,"",'CL'!M61)</f>
        <v>8.35</v>
      </c>
      <c r="V60" s="162">
        <f>IF('CL'!L61=0,"",'CL'!L61)</f>
      </c>
      <c r="W60" s="163">
        <f>IF('CL'!N61=0,"",'CL'!N61)</f>
        <v>11.649999999999999</v>
      </c>
    </row>
    <row r="61" spans="1:23" ht="13.5" customHeight="1">
      <c r="A61" s="146">
        <v>54</v>
      </c>
      <c r="B61" s="139" t="str">
        <f>(VL!E62)</f>
        <v>PIEMONTE</v>
      </c>
      <c r="C61" s="32">
        <f>(VL!B62)</f>
        <v>54</v>
      </c>
      <c r="D61" s="39">
        <f>(VL!C62)</f>
        <v>0</v>
      </c>
      <c r="E61" s="54" t="str">
        <f>(VL!H62)</f>
        <v>RACCA Irene</v>
      </c>
      <c r="F61" s="149">
        <f t="shared" si="0"/>
        <v>22.05</v>
      </c>
      <c r="G61" s="154">
        <f t="shared" si="1"/>
        <v>2</v>
      </c>
      <c r="H61" s="160">
        <f>IF(VL!I62=0,"",VL!I62)</f>
      </c>
      <c r="I61" s="161">
        <f>IF(VL!M62=0,"",VL!M62)</f>
      </c>
      <c r="J61" s="162">
        <f>IF(VL!L62=0,"",VL!L62)</f>
      </c>
      <c r="K61" s="163">
        <f>IF(VL!N62=0,"",VL!N62)</f>
      </c>
      <c r="L61" s="160">
        <f>IF(PR!I62=0,"",PR!I62)</f>
        <v>2.2</v>
      </c>
      <c r="M61" s="161">
        <f>IF(PR!M62=0,"",PR!M62)</f>
        <v>8.4</v>
      </c>
      <c r="N61" s="162">
        <f>IF(PR!L62=0,"",PR!L62)</f>
      </c>
      <c r="O61" s="163">
        <f>IF(PR!N62=0,"",PR!N62)</f>
        <v>10.600000000000001</v>
      </c>
      <c r="P61" s="160">
        <f>IF(TR!I62=0,"",TR!I62)</f>
      </c>
      <c r="Q61" s="161">
        <f>IF(TR!M62=0,"",TR!M62)</f>
      </c>
      <c r="R61" s="162">
        <f>IF(TR!L62=0,"",TR!L62)</f>
      </c>
      <c r="S61" s="163">
        <f>IF(TR!N62=0,"",TR!N62)</f>
      </c>
      <c r="T61" s="160">
        <f>IF('CL'!I62=0,"",'CL'!I62)</f>
        <v>3.1</v>
      </c>
      <c r="U61" s="161">
        <f>IF('CL'!M62=0,"",'CL'!M62)</f>
        <v>8.35</v>
      </c>
      <c r="V61" s="162">
        <f>IF('CL'!L62=0,"",'CL'!L62)</f>
      </c>
      <c r="W61" s="163">
        <f>IF('CL'!N62=0,"",'CL'!N62)</f>
        <v>11.45</v>
      </c>
    </row>
    <row r="62" spans="1:23" ht="13.5" customHeight="1">
      <c r="A62" s="146">
        <v>55</v>
      </c>
      <c r="B62" s="139" t="str">
        <f>(VL!E63)</f>
        <v>PIEMONTE</v>
      </c>
      <c r="C62" s="32">
        <f>(VL!B63)</f>
        <v>55</v>
      </c>
      <c r="D62" s="39">
        <f>(VL!C63)</f>
        <v>0</v>
      </c>
      <c r="E62" s="54" t="str">
        <f>(VL!H63)</f>
        <v>SCURATI  Arianna</v>
      </c>
      <c r="F62" s="149">
        <f t="shared" si="0"/>
        <v>35.599999999999994</v>
      </c>
      <c r="G62" s="154">
        <f t="shared" si="1"/>
        <v>3</v>
      </c>
      <c r="H62" s="160">
        <f>IF(VL!I63=0,"",VL!I63)</f>
        <v>2.4</v>
      </c>
      <c r="I62" s="161">
        <f>IF(VL!M63=0,"",VL!M63)</f>
        <v>9.3</v>
      </c>
      <c r="J62" s="162">
        <f>IF(VL!L63=0,"",VL!L63)</f>
      </c>
      <c r="K62" s="163">
        <f>IF(VL!N63=0,"",VL!N63)</f>
        <v>11.700000000000001</v>
      </c>
      <c r="L62" s="160">
        <f>IF(PR!I63=0,"",PR!I63)</f>
      </c>
      <c r="M62" s="161">
        <f>IF(PR!M63=0,"",PR!M63)</f>
      </c>
      <c r="N62" s="162">
        <f>IF(PR!L63=0,"",PR!L63)</f>
      </c>
      <c r="O62" s="163">
        <f>IF(PR!N63=0,"",PR!N63)</f>
      </c>
      <c r="P62" s="160">
        <f>IF(TR!I63=0,"",TR!I63)</f>
        <v>3.8</v>
      </c>
      <c r="Q62" s="161">
        <f>IF(TR!M63=0,"",TR!M63)</f>
        <v>7.9</v>
      </c>
      <c r="R62" s="162">
        <f>IF(TR!L63=0,"",TR!L63)</f>
      </c>
      <c r="S62" s="163">
        <f>IF(TR!N63=0,"",TR!N63)</f>
        <v>11.7</v>
      </c>
      <c r="T62" s="160">
        <f>IF('CL'!I63=0,"",'CL'!I63)</f>
        <v>3.7</v>
      </c>
      <c r="U62" s="161">
        <f>IF('CL'!M63=0,"",'CL'!M63)</f>
        <v>8.5</v>
      </c>
      <c r="V62" s="162">
        <f>IF('CL'!L63=0,"",'CL'!L63)</f>
      </c>
      <c r="W62" s="163">
        <f>IF('CL'!N63=0,"",'CL'!N63)</f>
        <v>12.2</v>
      </c>
    </row>
    <row r="63" spans="1:23" ht="13.5" customHeight="1">
      <c r="A63" s="146">
        <v>56</v>
      </c>
      <c r="B63" s="139" t="str">
        <f>(VL!E64)</f>
        <v>PIEMONTE</v>
      </c>
      <c r="C63" s="32">
        <f>(VL!B64)</f>
        <v>56</v>
      </c>
      <c r="D63" s="39">
        <f>(VL!C64)</f>
        <v>0</v>
      </c>
      <c r="E63" s="54" t="str">
        <f>(VL!H64)</f>
        <v>TORTA  Susanna</v>
      </c>
      <c r="F63" s="149">
        <f t="shared" si="0"/>
        <v>43.35</v>
      </c>
      <c r="G63" s="154">
        <f t="shared" si="1"/>
        <v>4</v>
      </c>
      <c r="H63" s="160">
        <f>IF(VL!I64=0,"",VL!I64)</f>
        <v>3.8</v>
      </c>
      <c r="I63" s="161">
        <f>IF(VL!M64=0,"",VL!M64)</f>
        <v>7.85</v>
      </c>
      <c r="J63" s="162">
        <f>IF(VL!L64=0,"",VL!L64)</f>
      </c>
      <c r="K63" s="163">
        <f>IF(VL!N64=0,"",VL!N64)</f>
        <v>11.649999999999999</v>
      </c>
      <c r="L63" s="160">
        <f>IF(PR!I64=0,"",PR!I64)</f>
        <v>2.5</v>
      </c>
      <c r="M63" s="161">
        <f>IF(PR!M64=0,"",PR!M64)</f>
        <v>7.5</v>
      </c>
      <c r="N63" s="162">
        <f>IF(PR!L64=0,"",PR!L64)</f>
      </c>
      <c r="O63" s="163">
        <f>IF(PR!N64=0,"",PR!N64)</f>
        <v>10</v>
      </c>
      <c r="P63" s="160">
        <f>IF(TR!I64=0,"",TR!I64)</f>
        <v>3.2</v>
      </c>
      <c r="Q63" s="161">
        <f>IF(TR!M64=0,"",TR!M64)</f>
        <v>6.35</v>
      </c>
      <c r="R63" s="162">
        <f>IF(TR!L64=0,"",TR!L64)</f>
      </c>
      <c r="S63" s="163">
        <f>IF(TR!N64=0,"",TR!N64)</f>
        <v>9.55</v>
      </c>
      <c r="T63" s="160">
        <f>IF('CL'!I64=0,"",'CL'!I64)</f>
        <v>4</v>
      </c>
      <c r="U63" s="161">
        <f>IF('CL'!M64=0,"",'CL'!M64)</f>
        <v>8.15</v>
      </c>
      <c r="V63" s="162">
        <f>IF('CL'!L64=0,"",'CL'!L64)</f>
      </c>
      <c r="W63" s="163">
        <f>IF('CL'!N64=0,"",'CL'!N64)</f>
        <v>12.15</v>
      </c>
    </row>
    <row r="64" spans="1:23" ht="13.5" customHeight="1">
      <c r="A64" s="146">
        <v>57</v>
      </c>
      <c r="B64" s="139" t="str">
        <f>(VL!E65)</f>
        <v>PIEMONTE</v>
      </c>
      <c r="C64" s="32">
        <f>(VL!B65)</f>
        <v>57</v>
      </c>
      <c r="D64" s="39">
        <f>(VL!C65)</f>
        <v>0</v>
      </c>
      <c r="E64" s="54" t="str">
        <f>(VL!H65)</f>
        <v>ZALLIO  Camilla</v>
      </c>
      <c r="F64" s="149">
        <f t="shared" si="0"/>
        <v>47.75</v>
      </c>
      <c r="G64" s="154">
        <f t="shared" si="1"/>
        <v>4</v>
      </c>
      <c r="H64" s="160">
        <f>IF(VL!I65=0,"",VL!I65)</f>
        <v>4.2</v>
      </c>
      <c r="I64" s="161">
        <f>IF(VL!M65=0,"",VL!M65)</f>
        <v>8.85</v>
      </c>
      <c r="J64" s="162">
        <f>IF(VL!L65=0,"",VL!L65)</f>
      </c>
      <c r="K64" s="163">
        <f>IF(VL!N65=0,"",VL!N65)</f>
        <v>13.05</v>
      </c>
      <c r="L64" s="160">
        <f>IF(PR!I65=0,"",PR!I65)</f>
        <v>2.2</v>
      </c>
      <c r="M64" s="161">
        <f>IF(PR!M65=0,"",PR!M65)</f>
        <v>8.3</v>
      </c>
      <c r="N64" s="162">
        <f>IF(PR!L65=0,"",PR!L65)</f>
      </c>
      <c r="O64" s="163">
        <f>IF(PR!N65=0,"",PR!N65)</f>
        <v>10.5</v>
      </c>
      <c r="P64" s="160">
        <f>IF(TR!I65=0,"",TR!I65)</f>
        <v>3.4</v>
      </c>
      <c r="Q64" s="161">
        <f>IF(TR!M65=0,"",TR!M65)</f>
        <v>8.5</v>
      </c>
      <c r="R64" s="162">
        <f>IF(TR!L65=0,"",TR!L65)</f>
      </c>
      <c r="S64" s="163">
        <f>IF(TR!N65=0,"",TR!N65)</f>
        <v>11.9</v>
      </c>
      <c r="T64" s="160">
        <f>IF('CL'!I65=0,"",'CL'!I65)</f>
        <v>3.7</v>
      </c>
      <c r="U64" s="161">
        <f>IF('CL'!M65=0,"",'CL'!M65)</f>
        <v>8.6</v>
      </c>
      <c r="V64" s="162">
        <f>IF('CL'!L65=0,"",'CL'!L65)</f>
      </c>
      <c r="W64" s="163">
        <f>IF('CL'!N65=0,"",'CL'!N65)</f>
        <v>12.3</v>
      </c>
    </row>
    <row r="65" spans="1:23" ht="13.5" customHeight="1">
      <c r="A65" s="146">
        <v>58</v>
      </c>
      <c r="B65" s="139" t="str">
        <f>(VL!E66)</f>
        <v>PIEMONTE</v>
      </c>
      <c r="C65" s="32">
        <f>(VL!B66)</f>
        <v>58</v>
      </c>
      <c r="D65" s="39">
        <f>(VL!C66)</f>
        <v>0</v>
      </c>
      <c r="E65" s="54" t="str">
        <f>(VL!H66)</f>
        <v> </v>
      </c>
      <c r="F65" s="149">
        <f t="shared" si="0"/>
        <v>0</v>
      </c>
      <c r="G65" s="154">
        <f t="shared" si="1"/>
        <v>0</v>
      </c>
      <c r="H65" s="160">
        <f>IF(VL!I66=0,"",VL!I66)</f>
      </c>
      <c r="I65" s="161">
        <f>IF(VL!M66=0,"",VL!M66)</f>
      </c>
      <c r="J65" s="162">
        <f>IF(VL!L66=0,"",VL!L66)</f>
      </c>
      <c r="K65" s="163">
        <f>IF(VL!N66=0,"",VL!N66)</f>
      </c>
      <c r="L65" s="160">
        <f>IF(PR!I66=0,"",PR!I66)</f>
      </c>
      <c r="M65" s="161">
        <f>IF(PR!M66=0,"",PR!M66)</f>
      </c>
      <c r="N65" s="162">
        <f>IF(PR!L66=0,"",PR!L66)</f>
      </c>
      <c r="O65" s="163">
        <f>IF(PR!N66=0,"",PR!N66)</f>
      </c>
      <c r="P65" s="160">
        <f>IF(TR!I66=0,"",TR!I66)</f>
      </c>
      <c r="Q65" s="161">
        <f>IF(TR!M66=0,"",TR!M66)</f>
      </c>
      <c r="R65" s="162">
        <f>IF(TR!L66=0,"",TR!L66)</f>
      </c>
      <c r="S65" s="163">
        <f>IF(TR!N66=0,"",TR!N66)</f>
      </c>
      <c r="T65" s="160">
        <f>IF('CL'!I66=0,"",'CL'!I66)</f>
      </c>
      <c r="U65" s="161">
        <f>IF('CL'!M66=0,"",'CL'!M66)</f>
      </c>
      <c r="V65" s="162">
        <f>IF('CL'!L66=0,"",'CL'!L66)</f>
      </c>
      <c r="W65" s="163">
        <f>IF('CL'!N66=0,"",'CL'!N66)</f>
      </c>
    </row>
    <row r="66" spans="1:23" ht="13.5" customHeight="1">
      <c r="A66" s="146">
        <v>59</v>
      </c>
      <c r="B66" s="139" t="str">
        <f>(VL!E67)</f>
        <v>PIEMONTE</v>
      </c>
      <c r="C66" s="32">
        <f>(VL!B67)</f>
        <v>59</v>
      </c>
      <c r="D66" s="39">
        <f>(VL!C67)</f>
        <v>0</v>
      </c>
      <c r="E66" s="54" t="str">
        <f>(VL!H67)</f>
        <v> </v>
      </c>
      <c r="F66" s="149">
        <f t="shared" si="0"/>
        <v>0</v>
      </c>
      <c r="G66" s="154">
        <f t="shared" si="1"/>
        <v>0</v>
      </c>
      <c r="H66" s="160">
        <f>IF(VL!I67=0,"",VL!I67)</f>
      </c>
      <c r="I66" s="161">
        <f>IF(VL!M67=0,"",VL!M67)</f>
      </c>
      <c r="J66" s="162">
        <f>IF(VL!L67=0,"",VL!L67)</f>
      </c>
      <c r="K66" s="163">
        <f>IF(VL!N67=0,"",VL!N67)</f>
      </c>
      <c r="L66" s="160">
        <f>IF(PR!I67=0,"",PR!I67)</f>
      </c>
      <c r="M66" s="161">
        <f>IF(PR!M67=0,"",PR!M67)</f>
      </c>
      <c r="N66" s="162">
        <f>IF(PR!L67=0,"",PR!L67)</f>
      </c>
      <c r="O66" s="163">
        <f>IF(PR!N67=0,"",PR!N67)</f>
      </c>
      <c r="P66" s="160">
        <f>IF(TR!I67=0,"",TR!I67)</f>
      </c>
      <c r="Q66" s="161">
        <f>IF(TR!M67=0,"",TR!M67)</f>
      </c>
      <c r="R66" s="162">
        <f>IF(TR!L67=0,"",TR!L67)</f>
      </c>
      <c r="S66" s="163">
        <f>IF(TR!N67=0,"",TR!N67)</f>
      </c>
      <c r="T66" s="160">
        <f>IF('CL'!I67=0,"",'CL'!I67)</f>
      </c>
      <c r="U66" s="161">
        <f>IF('CL'!M67=0,"",'CL'!M67)</f>
      </c>
      <c r="V66" s="162">
        <f>IF('CL'!L67=0,"",'CL'!L67)</f>
      </c>
      <c r="W66" s="163">
        <f>IF('CL'!N67=0,"",'CL'!N67)</f>
      </c>
    </row>
    <row r="67" spans="1:23" ht="13.5" customHeight="1">
      <c r="A67" s="146">
        <v>60</v>
      </c>
      <c r="B67" s="139" t="str">
        <f>(VL!E68)</f>
        <v>PIEMONTE</v>
      </c>
      <c r="C67" s="32">
        <f>(VL!B68)</f>
        <v>60</v>
      </c>
      <c r="D67" s="39">
        <f>(VL!C68)</f>
        <v>0</v>
      </c>
      <c r="E67" s="54" t="str">
        <f>(VL!H68)</f>
        <v> </v>
      </c>
      <c r="F67" s="149">
        <f t="shared" si="0"/>
        <v>0</v>
      </c>
      <c r="G67" s="154">
        <f t="shared" si="1"/>
        <v>0</v>
      </c>
      <c r="H67" s="160">
        <f>IF(VL!I68=0,"",VL!I68)</f>
      </c>
      <c r="I67" s="161">
        <f>IF(VL!M68=0,"",VL!M68)</f>
      </c>
      <c r="J67" s="162">
        <f>IF(VL!L68=0,"",VL!L68)</f>
      </c>
      <c r="K67" s="163">
        <f>IF(VL!N68=0,"",VL!N68)</f>
      </c>
      <c r="L67" s="160">
        <f>IF(PR!I68=0,"",PR!I68)</f>
      </c>
      <c r="M67" s="161">
        <f>IF(PR!M68=0,"",PR!M68)</f>
      </c>
      <c r="N67" s="162">
        <f>IF(PR!L68=0,"",PR!L68)</f>
      </c>
      <c r="O67" s="163">
        <f>IF(PR!N68=0,"",PR!N68)</f>
      </c>
      <c r="P67" s="160">
        <f>IF(TR!I68=0,"",TR!I68)</f>
      </c>
      <c r="Q67" s="161">
        <f>IF(TR!M68=0,"",TR!M68)</f>
      </c>
      <c r="R67" s="162">
        <f>IF(TR!L68=0,"",TR!L68)</f>
      </c>
      <c r="S67" s="163">
        <f>IF(TR!N68=0,"",TR!N68)</f>
      </c>
      <c r="T67" s="160">
        <f>IF('CL'!I68=0,"",'CL'!I68)</f>
      </c>
      <c r="U67" s="161">
        <f>IF('CL'!M68=0,"",'CL'!M68)</f>
      </c>
      <c r="V67" s="162">
        <f>IF('CL'!L68=0,"",'CL'!L68)</f>
      </c>
      <c r="W67" s="163">
        <f>IF('CL'!N68=0,"",'CL'!N68)</f>
      </c>
    </row>
    <row r="68" spans="1:23" ht="13.5" customHeight="1">
      <c r="A68" s="146">
        <v>61</v>
      </c>
      <c r="B68" s="139" t="str">
        <f>(VL!E70)</f>
        <v>PIEMONTE</v>
      </c>
      <c r="C68" s="32">
        <f>(VL!B70)</f>
        <v>61</v>
      </c>
      <c r="D68" s="39">
        <f>(VL!C70)</f>
        <v>0</v>
      </c>
      <c r="E68" s="54" t="str">
        <f>(VL!H70)</f>
        <v>BALBO MOSSETTO  Giorgia</v>
      </c>
      <c r="F68" s="149">
        <f t="shared" si="0"/>
        <v>38.599999999999994</v>
      </c>
      <c r="G68" s="154">
        <f t="shared" si="1"/>
        <v>4</v>
      </c>
      <c r="H68" s="160">
        <f>IF(VL!I70=0,"",VL!I70)</f>
        <v>2.4</v>
      </c>
      <c r="I68" s="161">
        <f>IF(VL!M70=0,"",VL!M70)</f>
        <v>9.35</v>
      </c>
      <c r="J68" s="162">
        <f>IF(VL!L70=0,"",VL!L70)</f>
      </c>
      <c r="K68" s="163">
        <f>IF(VL!N70=0,"",VL!N70)</f>
        <v>11.75</v>
      </c>
      <c r="L68" s="160">
        <f>IF(PR!I70=0,"",PR!I70)</f>
        <v>1.3</v>
      </c>
      <c r="M68" s="161">
        <f>IF(PR!M70=0,"",PR!M70)</f>
        <v>3.6500000000000004</v>
      </c>
      <c r="N68" s="162">
        <f>IF(PR!L70=0,"",PR!L70)</f>
      </c>
      <c r="O68" s="163">
        <f>IF(PR!N70=0,"",PR!N70)</f>
        <v>4.95</v>
      </c>
      <c r="P68" s="160">
        <f>IF(TR!I70=0,"",TR!I70)</f>
        <v>3.8</v>
      </c>
      <c r="Q68" s="161">
        <f>IF(TR!M70=0,"",TR!M70)</f>
        <v>6.85</v>
      </c>
      <c r="R68" s="162">
        <f>IF(TR!L70=0,"",TR!L70)</f>
      </c>
      <c r="S68" s="163">
        <f>IF(TR!N70=0,"",TR!N70)</f>
        <v>10.649999999999999</v>
      </c>
      <c r="T68" s="160">
        <f>IF('CL'!I70=0,"",'CL'!I70)</f>
        <v>3.5</v>
      </c>
      <c r="U68" s="161">
        <f>IF('CL'!M70=0,"",'CL'!M70)</f>
        <v>7.75</v>
      </c>
      <c r="V68" s="162">
        <f>IF('CL'!L70=0,"",'CL'!L70)</f>
      </c>
      <c r="W68" s="163">
        <f>IF('CL'!N70=0,"",'CL'!N70)</f>
        <v>11.25</v>
      </c>
    </row>
    <row r="69" spans="1:23" ht="13.5" customHeight="1">
      <c r="A69" s="146">
        <v>62</v>
      </c>
      <c r="B69" s="139" t="str">
        <f>(VL!E71)</f>
        <v>PIEMONTE</v>
      </c>
      <c r="C69" s="32">
        <f>(VL!B71)</f>
        <v>62</v>
      </c>
      <c r="D69" s="39">
        <f>(VL!C71)</f>
        <v>0</v>
      </c>
      <c r="E69" s="54" t="str">
        <f>(VL!H71)</f>
        <v>DI STEFANO Alice</v>
      </c>
      <c r="F69" s="149">
        <f t="shared" si="0"/>
        <v>30.8</v>
      </c>
      <c r="G69" s="154">
        <f t="shared" si="1"/>
        <v>3</v>
      </c>
      <c r="H69" s="160">
        <f>IF(VL!I71=0,"",VL!I71)</f>
      </c>
      <c r="I69" s="161">
        <f>IF(VL!M71=0,"",VL!M71)</f>
      </c>
      <c r="J69" s="162">
        <f>IF(VL!L71=0,"",VL!L71)</f>
      </c>
      <c r="K69" s="163">
        <f>IF(VL!N71=0,"",VL!N71)</f>
      </c>
      <c r="L69" s="160">
        <f>IF(PR!I71=0,"",PR!I71)</f>
        <v>1.4</v>
      </c>
      <c r="M69" s="161">
        <f>IF(PR!M71=0,"",PR!M71)</f>
        <v>7.15</v>
      </c>
      <c r="N69" s="162">
        <f>IF(PR!L71=0,"",PR!L71)</f>
      </c>
      <c r="O69" s="163">
        <f>IF(PR!N71=0,"",PR!N71)</f>
        <v>8.55</v>
      </c>
      <c r="P69" s="160">
        <f>IF(TR!I71=0,"",TR!I71)</f>
        <v>4.2</v>
      </c>
      <c r="Q69" s="161">
        <f>IF(TR!M71=0,"",TR!M71)</f>
        <v>6.5</v>
      </c>
      <c r="R69" s="162">
        <f>IF(TR!L71=0,"",TR!L71)</f>
      </c>
      <c r="S69" s="163">
        <f>IF(TR!N71=0,"",TR!N71)</f>
        <v>10.7</v>
      </c>
      <c r="T69" s="160">
        <f>IF('CL'!I71=0,"",'CL'!I71)</f>
        <v>3.4</v>
      </c>
      <c r="U69" s="161">
        <f>IF('CL'!M71=0,"",'CL'!M71)</f>
        <v>8.15</v>
      </c>
      <c r="V69" s="162">
        <f>IF('CL'!L71=0,"",'CL'!L71)</f>
      </c>
      <c r="W69" s="163">
        <f>IF('CL'!N71=0,"",'CL'!N71)</f>
        <v>11.55</v>
      </c>
    </row>
    <row r="70" spans="1:23" ht="13.5" customHeight="1">
      <c r="A70" s="146">
        <v>63</v>
      </c>
      <c r="B70" s="139" t="str">
        <f>(VL!E72)</f>
        <v>PIEMONTE</v>
      </c>
      <c r="C70" s="32">
        <f>(VL!B72)</f>
        <v>63</v>
      </c>
      <c r="D70" s="39">
        <f>(VL!C72)</f>
        <v>0</v>
      </c>
      <c r="E70" s="54" t="str">
        <f>(VL!H72)</f>
        <v>GIORDANO  Cecilia</v>
      </c>
      <c r="F70" s="149">
        <f t="shared" si="0"/>
        <v>13.05</v>
      </c>
      <c r="G70" s="154">
        <f t="shared" si="1"/>
        <v>1</v>
      </c>
      <c r="H70" s="160">
        <f>IF(VL!I72=0,"",VL!I72)</f>
        <v>4</v>
      </c>
      <c r="I70" s="161">
        <f>IF(VL!M72=0,"",VL!M72)</f>
        <v>9.05</v>
      </c>
      <c r="J70" s="162">
        <f>IF(VL!L72=0,"",VL!L72)</f>
      </c>
      <c r="K70" s="163">
        <f>IF(VL!N72=0,"",VL!N72)</f>
        <v>13.05</v>
      </c>
      <c r="L70" s="160">
        <f>IF(PR!I72=0,"",PR!I72)</f>
      </c>
      <c r="M70" s="161">
        <f>IF(PR!M72=0,"",PR!M72)</f>
      </c>
      <c r="N70" s="162">
        <f>IF(PR!L72=0,"",PR!L72)</f>
      </c>
      <c r="O70" s="163">
        <f>IF(PR!N72=0,"",PR!N72)</f>
      </c>
      <c r="P70" s="160">
        <f>IF(TR!I72=0,"",TR!I72)</f>
      </c>
      <c r="Q70" s="161">
        <f>IF(TR!M72=0,"",TR!M72)</f>
      </c>
      <c r="R70" s="162">
        <f>IF(TR!L72=0,"",TR!L72)</f>
      </c>
      <c r="S70" s="163">
        <f>IF(TR!N72=0,"",TR!N72)</f>
      </c>
      <c r="T70" s="160">
        <f>IF('CL'!I72=0,"",'CL'!I72)</f>
      </c>
      <c r="U70" s="161">
        <f>IF('CL'!M72=0,"",'CL'!M72)</f>
      </c>
      <c r="V70" s="162">
        <f>IF('CL'!L72=0,"",'CL'!L72)</f>
      </c>
      <c r="W70" s="163">
        <f>IF('CL'!N72=0,"",'CL'!N72)</f>
      </c>
    </row>
    <row r="71" spans="1:23" ht="13.5" customHeight="1">
      <c r="A71" s="146">
        <v>64</v>
      </c>
      <c r="B71" s="139" t="str">
        <f>(VL!E73)</f>
        <v>PIEMONTE</v>
      </c>
      <c r="C71" s="32">
        <f>(VL!B73)</f>
        <v>64</v>
      </c>
      <c r="D71" s="39">
        <f>(VL!C73)</f>
        <v>0</v>
      </c>
      <c r="E71" s="54" t="str">
        <f>(VL!H73)</f>
        <v>GIORGI  Lucia</v>
      </c>
      <c r="F71" s="149">
        <f t="shared" si="0"/>
        <v>44.3</v>
      </c>
      <c r="G71" s="154">
        <f t="shared" si="1"/>
        <v>4</v>
      </c>
      <c r="H71" s="160">
        <f>IF(VL!I73=0,"",VL!I73)</f>
        <v>3.8</v>
      </c>
      <c r="I71" s="161">
        <f>IF(VL!M73=0,"",VL!M73)</f>
        <v>9.3</v>
      </c>
      <c r="J71" s="162">
        <f>IF(VL!L73=0,"",VL!L73)</f>
      </c>
      <c r="K71" s="163">
        <f>IF(VL!N73=0,"",VL!N73)</f>
        <v>13.100000000000001</v>
      </c>
      <c r="L71" s="160">
        <f>IF(PR!I73=0,"",PR!I73)</f>
        <v>2.2</v>
      </c>
      <c r="M71" s="161">
        <f>IF(PR!M73=0,"",PR!M73)</f>
        <v>6.7</v>
      </c>
      <c r="N71" s="162">
        <f>IF(PR!L73=0,"",PR!L73)</f>
      </c>
      <c r="O71" s="163">
        <f>IF(PR!N73=0,"",PR!N73)</f>
        <v>8.9</v>
      </c>
      <c r="P71" s="160">
        <f>IF(TR!I73=0,"",TR!I73)</f>
        <v>3.6</v>
      </c>
      <c r="Q71" s="161">
        <f>IF(TR!M73=0,"",TR!M73)</f>
        <v>7.5</v>
      </c>
      <c r="R71" s="162">
        <f>IF(TR!L73=0,"",TR!L73)</f>
      </c>
      <c r="S71" s="163">
        <f>IF(TR!N73=0,"",TR!N73)</f>
        <v>11.1</v>
      </c>
      <c r="T71" s="160">
        <f>IF('CL'!I73=0,"",'CL'!I73)</f>
        <v>3.7</v>
      </c>
      <c r="U71" s="161">
        <f>IF('CL'!M73=0,"",'CL'!M73)</f>
        <v>7.5</v>
      </c>
      <c r="V71" s="162">
        <f>IF('CL'!L73=0,"",'CL'!L73)</f>
      </c>
      <c r="W71" s="163">
        <f>IF('CL'!N73=0,"",'CL'!N73)</f>
        <v>11.2</v>
      </c>
    </row>
    <row r="72" spans="1:23" ht="13.5" customHeight="1">
      <c r="A72" s="146">
        <v>65</v>
      </c>
      <c r="B72" s="139" t="str">
        <f>(VL!E74)</f>
        <v>PIEMONTE</v>
      </c>
      <c r="C72" s="32">
        <f>(VL!B74)</f>
        <v>65</v>
      </c>
      <c r="D72" s="39">
        <f>(VL!C74)</f>
        <v>0</v>
      </c>
      <c r="E72" s="54" t="str">
        <f>(VL!H74)</f>
        <v>MASSONE  Camilla</v>
      </c>
      <c r="F72" s="149">
        <f t="shared" si="0"/>
        <v>30.4</v>
      </c>
      <c r="G72" s="154">
        <f t="shared" si="1"/>
        <v>3</v>
      </c>
      <c r="H72" s="160">
        <f>IF(VL!I74=0,"",VL!I74)</f>
      </c>
      <c r="I72" s="161">
        <f>IF(VL!M74=0,"",VL!M74)</f>
      </c>
      <c r="J72" s="162">
        <f>IF(VL!L74=0,"",VL!L74)</f>
      </c>
      <c r="K72" s="163">
        <f>IF(VL!N74=0,"",VL!N74)</f>
      </c>
      <c r="L72" s="160">
        <f>IF(PR!I74=0,"",PR!I74)</f>
        <v>0.8</v>
      </c>
      <c r="M72" s="161">
        <f>IF(PR!M74=0,"",PR!M74)</f>
        <v>8.1</v>
      </c>
      <c r="N72" s="162">
        <f>IF(PR!L74=0,"",PR!L74)</f>
      </c>
      <c r="O72" s="163">
        <f>IF(PR!N74=0,"",PR!N74)</f>
        <v>8.9</v>
      </c>
      <c r="P72" s="160">
        <f>IF(TR!I74=0,"",TR!I74)</f>
        <v>3.1</v>
      </c>
      <c r="Q72" s="161">
        <f>IF(TR!M74=0,"",TR!M74)</f>
        <v>7.15</v>
      </c>
      <c r="R72" s="162">
        <f>IF(TR!L74=0,"",TR!L74)</f>
      </c>
      <c r="S72" s="163">
        <f>IF(TR!N74=0,"",TR!N74)</f>
        <v>10.25</v>
      </c>
      <c r="T72" s="160">
        <f>IF('CL'!I74=0,"",'CL'!I74)</f>
        <v>3.2</v>
      </c>
      <c r="U72" s="161">
        <f>IF('CL'!M74=0,"",'CL'!M74)</f>
        <v>8.05</v>
      </c>
      <c r="V72" s="162">
        <f>IF('CL'!L74=0,"",'CL'!L74)</f>
      </c>
      <c r="W72" s="163">
        <f>IF('CL'!N74=0,"",'CL'!N74)</f>
        <v>11.25</v>
      </c>
    </row>
    <row r="73" spans="1:23" ht="13.5" customHeight="1">
      <c r="A73" s="146">
        <v>66</v>
      </c>
      <c r="B73" s="139" t="str">
        <f>(VL!E75)</f>
        <v>PIEMONTE</v>
      </c>
      <c r="C73" s="32">
        <f>(VL!B75)</f>
        <v>66</v>
      </c>
      <c r="D73" s="39">
        <f>(VL!C75)</f>
        <v>0</v>
      </c>
      <c r="E73" s="54" t="str">
        <f>(VL!H75)</f>
        <v>PAVANELLO  Desirè</v>
      </c>
      <c r="F73" s="149">
        <f>SUM(K73,O73,S73,W73)</f>
        <v>35.5</v>
      </c>
      <c r="G73" s="154">
        <f t="shared" si="1"/>
        <v>3</v>
      </c>
      <c r="H73" s="160">
        <f>IF(VL!I75=0,"",VL!I75)</f>
        <v>4</v>
      </c>
      <c r="I73" s="161">
        <f>IF(VL!M75=0,"",VL!M75)</f>
        <v>9.05</v>
      </c>
      <c r="J73" s="162">
        <f>IF(VL!L75=0,"",VL!L75)</f>
      </c>
      <c r="K73" s="163">
        <f>IF(VL!N75=0,"",VL!N75)</f>
        <v>13.05</v>
      </c>
      <c r="L73" s="160">
        <f>IF(PR!I75=0,"",PR!I75)</f>
      </c>
      <c r="M73" s="161">
        <f>IF(PR!M75=0,"",PR!M75)</f>
      </c>
      <c r="N73" s="162">
        <f>IF(PR!L75=0,"",PR!L75)</f>
      </c>
      <c r="O73" s="163">
        <f>IF(PR!N75=0,"",PR!N75)</f>
      </c>
      <c r="P73" s="160">
        <f>IF(TR!I75=0,"",TR!I75)</f>
        <v>3.3</v>
      </c>
      <c r="Q73" s="161">
        <f>IF(TR!M75=0,"",TR!M75)</f>
        <v>7.45</v>
      </c>
      <c r="R73" s="162">
        <f>IF(TR!L75=0,"",TR!L75)</f>
      </c>
      <c r="S73" s="163">
        <f>IF(TR!N75=0,"",TR!N75)</f>
        <v>10.75</v>
      </c>
      <c r="T73" s="160">
        <f>IF('CL'!I75=0,"",'CL'!I75)</f>
        <v>3.5</v>
      </c>
      <c r="U73" s="161">
        <f>IF('CL'!M75=0,"",'CL'!M75)</f>
        <v>8.2</v>
      </c>
      <c r="V73" s="162">
        <f>IF('CL'!L75=0,"",'CL'!L75)</f>
      </c>
      <c r="W73" s="163">
        <f>IF('CL'!N75=0,"",'CL'!N75)</f>
        <v>11.7</v>
      </c>
    </row>
    <row r="74" spans="1:23" ht="13.5" customHeight="1">
      <c r="A74" s="146">
        <v>67</v>
      </c>
      <c r="B74" s="139" t="str">
        <f>(VL!E76)</f>
        <v>PIEMONTE</v>
      </c>
      <c r="C74" s="32">
        <f>(VL!B76)</f>
        <v>67</v>
      </c>
      <c r="D74" s="39">
        <f>(VL!C76)</f>
        <v>0</v>
      </c>
      <c r="E74" s="54" t="str">
        <f>(VL!H76)</f>
        <v>VIVIANO  Giulia</v>
      </c>
      <c r="F74" s="149">
        <f>SUM(K74,O74,S74,W74)</f>
        <v>32.35</v>
      </c>
      <c r="G74" s="154">
        <f>(COUNTIF(H74:W74,"&gt;0")/3)</f>
        <v>3</v>
      </c>
      <c r="H74" s="160">
        <f>IF(VL!I76=0,"",VL!I76)</f>
        <v>2.4</v>
      </c>
      <c r="I74" s="161">
        <f>IF(VL!M76=0,"",VL!M76)</f>
        <v>9</v>
      </c>
      <c r="J74" s="162">
        <f>IF(VL!L76=0,"",VL!L76)</f>
      </c>
      <c r="K74" s="163">
        <f>IF(VL!N76=0,"",VL!N76)</f>
        <v>11.4</v>
      </c>
      <c r="L74" s="160">
        <f>IF(PR!I76=0,"",PR!I76)</f>
        <v>1.6</v>
      </c>
      <c r="M74" s="161">
        <f>IF(PR!M76=0,"",PR!M76)</f>
        <v>7.8</v>
      </c>
      <c r="N74" s="162">
        <f>IF(PR!L76=0,"",PR!L76)</f>
      </c>
      <c r="O74" s="163">
        <f>IF(PR!N76=0,"",PR!N76)</f>
        <v>9.4</v>
      </c>
      <c r="P74" s="160">
        <f>IF(TR!I76=0,"",TR!I76)</f>
      </c>
      <c r="Q74" s="161">
        <f>IF(TR!M76=0,"",TR!M76)</f>
      </c>
      <c r="R74" s="162">
        <f>IF(TR!L76=0,"",TR!L76)</f>
      </c>
      <c r="S74" s="163">
        <f>IF(TR!N76=0,"",TR!N76)</f>
      </c>
      <c r="T74" s="160">
        <f>IF('CL'!I76=0,"",'CL'!I76)</f>
        <v>3.3</v>
      </c>
      <c r="U74" s="161">
        <f>IF('CL'!M76=0,"",'CL'!M76)</f>
        <v>8.25</v>
      </c>
      <c r="V74" s="162">
        <f>IF('CL'!L76=0,"",'CL'!L76)</f>
      </c>
      <c r="W74" s="163">
        <f>IF('CL'!N76=0,"",'CL'!N76)</f>
        <v>11.55</v>
      </c>
    </row>
    <row r="75" spans="1:23" ht="13.5" customHeight="1">
      <c r="A75" s="146">
        <v>68</v>
      </c>
      <c r="B75" s="139" t="str">
        <f>(VL!E77)</f>
        <v>PIEMONTE</v>
      </c>
      <c r="C75" s="32">
        <f>(VL!B77)</f>
        <v>68</v>
      </c>
      <c r="D75" s="39">
        <f>(VL!C77)</f>
        <v>0</v>
      </c>
      <c r="E75" s="54" t="str">
        <f>(VL!H77)</f>
        <v> </v>
      </c>
      <c r="F75" s="149">
        <f>SUM(K75,O75,S75,W75)</f>
        <v>0</v>
      </c>
      <c r="G75" s="154">
        <f>(COUNTIF(H75:W75,"&gt;0")/3)</f>
        <v>0</v>
      </c>
      <c r="H75" s="160">
        <f>IF(VL!I77=0,"",VL!I77)</f>
      </c>
      <c r="I75" s="161">
        <f>IF(VL!M77=0,"",VL!M77)</f>
      </c>
      <c r="J75" s="162">
        <f>IF(VL!L77=0,"",VL!L77)</f>
      </c>
      <c r="K75" s="163">
        <f>IF(VL!N77=0,"",VL!N77)</f>
      </c>
      <c r="L75" s="160">
        <f>IF(PR!I77=0,"",PR!I77)</f>
      </c>
      <c r="M75" s="161">
        <f>IF(PR!M77=0,"",PR!M77)</f>
      </c>
      <c r="N75" s="162">
        <f>IF(PR!L77=0,"",PR!L77)</f>
      </c>
      <c r="O75" s="163">
        <f>IF(PR!N77=0,"",PR!N77)</f>
      </c>
      <c r="P75" s="160">
        <f>IF(TR!I77=0,"",TR!I77)</f>
      </c>
      <c r="Q75" s="161">
        <f>IF(TR!M77=0,"",TR!M77)</f>
      </c>
      <c r="R75" s="162">
        <f>IF(TR!L77=0,"",TR!L77)</f>
      </c>
      <c r="S75" s="163">
        <f>IF(TR!N77=0,"",TR!N77)</f>
      </c>
      <c r="T75" s="160">
        <f>IF('CL'!I77=0,"",'CL'!I77)</f>
      </c>
      <c r="U75" s="161">
        <f>IF('CL'!M77=0,"",'CL'!M77)</f>
      </c>
      <c r="V75" s="162">
        <f>IF('CL'!L77=0,"",'CL'!L77)</f>
      </c>
      <c r="W75" s="163">
        <f>IF('CL'!N77=0,"",'CL'!N77)</f>
      </c>
    </row>
    <row r="76" spans="1:23" ht="13.5" customHeight="1">
      <c r="A76" s="146">
        <v>69</v>
      </c>
      <c r="B76" s="139" t="str">
        <f>(VL!E78)</f>
        <v>PIEMONTE</v>
      </c>
      <c r="C76" s="32">
        <f>(VL!B78)</f>
        <v>69</v>
      </c>
      <c r="D76" s="39">
        <f>(VL!C78)</f>
        <v>0</v>
      </c>
      <c r="E76" s="54" t="str">
        <f>(VL!H78)</f>
        <v> </v>
      </c>
      <c r="F76" s="149">
        <f>SUM(K76,O76,S76,W76)</f>
        <v>0</v>
      </c>
      <c r="G76" s="154">
        <f>(COUNTIF(H76:W76,"&gt;0")/3)</f>
        <v>0</v>
      </c>
      <c r="H76" s="160">
        <f>IF(VL!I78=0,"",VL!I78)</f>
      </c>
      <c r="I76" s="161">
        <f>IF(VL!M78=0,"",VL!M78)</f>
      </c>
      <c r="J76" s="162">
        <f>IF(VL!L78=0,"",VL!L78)</f>
      </c>
      <c r="K76" s="163">
        <f>IF(VL!N78=0,"",VL!N78)</f>
      </c>
      <c r="L76" s="160">
        <f>IF(PR!I78=0,"",PR!I78)</f>
      </c>
      <c r="M76" s="161">
        <f>IF(PR!M78=0,"",PR!M78)</f>
      </c>
      <c r="N76" s="162">
        <f>IF(PR!L78=0,"",PR!L78)</f>
      </c>
      <c r="O76" s="163">
        <f>IF(PR!N78=0,"",PR!N78)</f>
      </c>
      <c r="P76" s="160">
        <f>IF(TR!I78=0,"",TR!I78)</f>
      </c>
      <c r="Q76" s="161">
        <f>IF(TR!M78=0,"",TR!M78)</f>
      </c>
      <c r="R76" s="162">
        <f>IF(TR!L78=0,"",TR!L78)</f>
      </c>
      <c r="S76" s="163">
        <f>IF(TR!N78=0,"",TR!N78)</f>
      </c>
      <c r="T76" s="160">
        <f>IF('CL'!I78=0,"",'CL'!I78)</f>
      </c>
      <c r="U76" s="161">
        <f>IF('CL'!M78=0,"",'CL'!M78)</f>
      </c>
      <c r="V76" s="162">
        <f>IF('CL'!L78=0,"",'CL'!L78)</f>
      </c>
      <c r="W76" s="163">
        <f>IF('CL'!N78=0,"",'CL'!N78)</f>
      </c>
    </row>
    <row r="77" spans="1:23" ht="13.5" customHeight="1">
      <c r="A77" s="146">
        <v>70</v>
      </c>
      <c r="B77" s="139" t="str">
        <f>(VL!E79)</f>
        <v>PIEMONTE</v>
      </c>
      <c r="C77" s="32">
        <f>(VL!B79)</f>
        <v>70</v>
      </c>
      <c r="D77" s="39">
        <f>(VL!C79)</f>
        <v>0</v>
      </c>
      <c r="E77" s="54" t="str">
        <f>(VL!H79)</f>
        <v> </v>
      </c>
      <c r="F77" s="149">
        <f>SUM(K77,O77,S77,W77)</f>
        <v>0</v>
      </c>
      <c r="G77" s="154">
        <f>(COUNTIF(H77:W77,"&gt;0")/3)</f>
        <v>0</v>
      </c>
      <c r="H77" s="160">
        <f>IF(VL!I79=0,"",VL!I79)</f>
      </c>
      <c r="I77" s="161">
        <f>IF(VL!M79=0,"",VL!M79)</f>
      </c>
      <c r="J77" s="162">
        <f>IF(VL!L79=0,"",VL!L79)</f>
      </c>
      <c r="K77" s="163">
        <f>IF(VL!N79=0,"",VL!N79)</f>
      </c>
      <c r="L77" s="160">
        <f>IF(PR!I79=0,"",PR!I79)</f>
      </c>
      <c r="M77" s="161">
        <f>IF(PR!M79=0,"",PR!M79)</f>
      </c>
      <c r="N77" s="162">
        <f>IF(PR!L79=0,"",PR!L79)</f>
      </c>
      <c r="O77" s="163">
        <f>IF(PR!N79=0,"",PR!N79)</f>
      </c>
      <c r="P77" s="160">
        <f>IF(TR!I79=0,"",TR!I79)</f>
      </c>
      <c r="Q77" s="161">
        <f>IF(TR!M79=0,"",TR!M79)</f>
      </c>
      <c r="R77" s="162">
        <f>IF(TR!L79=0,"",TR!L79)</f>
      </c>
      <c r="S77" s="163">
        <f>IF(TR!N79=0,"",TR!N79)</f>
      </c>
      <c r="T77" s="160">
        <f>IF('CL'!I79=0,"",'CL'!I79)</f>
      </c>
      <c r="U77" s="161">
        <f>IF('CL'!M79=0,"",'CL'!M79)</f>
      </c>
      <c r="V77" s="162">
        <f>IF('CL'!L79=0,"",'CL'!L79)</f>
      </c>
      <c r="W77" s="163">
        <f>IF('CL'!N79=0,"",'CL'!N79)</f>
      </c>
    </row>
  </sheetData>
  <mergeCells count="9">
    <mergeCell ref="A4:W4"/>
    <mergeCell ref="T5:W5"/>
    <mergeCell ref="A2:W2"/>
    <mergeCell ref="A3:W3"/>
    <mergeCell ref="H5:K5"/>
    <mergeCell ref="E5:E6"/>
    <mergeCell ref="B5:B6"/>
    <mergeCell ref="L5:O5"/>
    <mergeCell ref="P5:S5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77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5.00390625" style="9" customWidth="1"/>
    <col min="2" max="2" width="18.57421875" style="0" customWidth="1"/>
    <col min="3" max="3" width="3.28125" style="29" customWidth="1"/>
    <col min="4" max="4" width="9.421875" style="29" customWidth="1"/>
    <col min="5" max="5" width="30.8515625" style="7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136" t="s">
        <v>9</v>
      </c>
      <c r="F1" s="137" t="s">
        <v>39</v>
      </c>
      <c r="V1" s="6"/>
    </row>
    <row r="2" spans="1:22" ht="24" customHeight="1">
      <c r="A2" s="174" t="s">
        <v>40</v>
      </c>
      <c r="B2" s="194" t="s">
        <v>83</v>
      </c>
      <c r="C2" s="194"/>
      <c r="D2" s="194"/>
      <c r="E2" s="194"/>
      <c r="F2" s="194"/>
      <c r="G2" s="194"/>
      <c r="H2" s="194"/>
      <c r="I2" s="194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1" s="17" customFormat="1" ht="27.75" customHeight="1">
      <c r="A3" s="218" t="s">
        <v>10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129"/>
      <c r="O3" s="129"/>
      <c r="P3" s="129"/>
      <c r="Q3" s="129"/>
      <c r="R3" s="129"/>
      <c r="S3" s="129"/>
      <c r="T3" s="129"/>
      <c r="U3" s="129"/>
    </row>
    <row r="4" spans="1:21" ht="36" customHeight="1" thickBot="1">
      <c r="A4" s="221" t="s">
        <v>34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165"/>
      <c r="O4" s="165"/>
      <c r="P4" s="165"/>
      <c r="Q4" s="165"/>
      <c r="R4" s="165"/>
      <c r="S4" s="165"/>
      <c r="T4" s="165"/>
      <c r="U4" s="165"/>
    </row>
    <row r="5" spans="1:21" s="9" customFormat="1" ht="16.5" customHeight="1" thickTop="1">
      <c r="A5" s="120" t="s">
        <v>21</v>
      </c>
      <c r="B5" s="206" t="s">
        <v>7</v>
      </c>
      <c r="C5" s="122" t="s">
        <v>19</v>
      </c>
      <c r="D5" s="123" t="s">
        <v>17</v>
      </c>
      <c r="E5" s="204" t="s">
        <v>6</v>
      </c>
      <c r="F5" s="201" t="s">
        <v>25</v>
      </c>
      <c r="G5" s="202"/>
      <c r="H5" s="202"/>
      <c r="I5" s="22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9" s="9" customFormat="1" ht="16.5" customHeight="1" thickBot="1">
      <c r="A6" s="130" t="s">
        <v>22</v>
      </c>
      <c r="B6" s="205"/>
      <c r="C6" s="124" t="s">
        <v>23</v>
      </c>
      <c r="D6" s="132" t="s">
        <v>18</v>
      </c>
      <c r="E6" s="205"/>
      <c r="F6" s="133" t="s">
        <v>14</v>
      </c>
      <c r="G6" s="134" t="s">
        <v>15</v>
      </c>
      <c r="H6" s="135" t="s">
        <v>26</v>
      </c>
      <c r="I6" s="166" t="s">
        <v>16</v>
      </c>
    </row>
    <row r="7" spans="1:9" s="16" customFormat="1" ht="5.25" customHeight="1" thickTop="1">
      <c r="A7" s="13"/>
      <c r="B7" s="11"/>
      <c r="C7" s="30"/>
      <c r="D7" s="37"/>
      <c r="E7" s="14"/>
      <c r="F7" s="15"/>
      <c r="G7" s="15"/>
      <c r="H7" s="15"/>
      <c r="I7" s="15"/>
    </row>
    <row r="8" spans="1:11" ht="13.5" customHeight="1">
      <c r="A8" s="143">
        <v>1</v>
      </c>
      <c r="B8" s="142" t="str">
        <f>(VL!E4)</f>
        <v>LOMBARDIA</v>
      </c>
      <c r="C8" s="144">
        <f>(VL!B4)</f>
        <v>1</v>
      </c>
      <c r="D8" s="144">
        <f>(VL!C4)</f>
        <v>0</v>
      </c>
      <c r="E8" s="145" t="str">
        <f>(VL!H4)</f>
        <v>DEL MAR PEREZ  Maria</v>
      </c>
      <c r="F8" s="155">
        <f>IF(VL!I4=0,"",VL!I4)</f>
        <v>4.2</v>
      </c>
      <c r="G8" s="156">
        <f>IF(VL!M4=0,"",VL!M4)</f>
        <v>8.9</v>
      </c>
      <c r="H8" s="157">
        <f>IF(VL!L4=0,"",VL!L4)</f>
      </c>
      <c r="I8" s="158">
        <f>IF(VL!N4=0,"",VL!N4)</f>
        <v>13.100000000000001</v>
      </c>
      <c r="K8" s="2"/>
    </row>
    <row r="9" spans="1:11" ht="13.5" customHeight="1">
      <c r="A9" s="146">
        <v>2</v>
      </c>
      <c r="B9" s="139" t="str">
        <f>(VL!E5)</f>
        <v>LOMBARDIA</v>
      </c>
      <c r="C9" s="32">
        <f>(VL!B5)</f>
        <v>2</v>
      </c>
      <c r="D9" s="39">
        <f>(VL!C5)</f>
        <v>0</v>
      </c>
      <c r="E9" s="54" t="str">
        <f>(VL!H5)</f>
        <v>MIHALCEA  Codrina</v>
      </c>
      <c r="F9" s="160">
        <f>IF(VL!I5=0,"",VL!I5)</f>
        <v>4.6</v>
      </c>
      <c r="G9" s="161">
        <f>IF(VL!M5=0,"",VL!M5)</f>
        <v>9.25</v>
      </c>
      <c r="H9" s="162">
        <f>IF(VL!L5=0,"",VL!L5)</f>
      </c>
      <c r="I9" s="163">
        <f>IF(VL!N5=0,"",VL!N5)</f>
        <v>13.85</v>
      </c>
      <c r="K9" s="2"/>
    </row>
    <row r="10" spans="1:11" ht="13.5" customHeight="1">
      <c r="A10" s="146">
        <v>3</v>
      </c>
      <c r="B10" s="139" t="str">
        <f>(VL!E6)</f>
        <v>LOMBARDIA</v>
      </c>
      <c r="C10" s="32">
        <f>(VL!B6)</f>
        <v>3</v>
      </c>
      <c r="D10" s="39">
        <f>(VL!C6)</f>
        <v>0</v>
      </c>
      <c r="E10" s="54" t="str">
        <f>(VL!H6)</f>
        <v>PIGNATTI  Alessia</v>
      </c>
      <c r="F10" s="160">
        <f>IF(VL!I6=0,"",VL!I6)</f>
        <v>4.2</v>
      </c>
      <c r="G10" s="161">
        <f>IF(VL!M6=0,"",VL!M6)</f>
        <v>8.8</v>
      </c>
      <c r="H10" s="162">
        <f>IF(VL!L6=0,"",VL!L6)</f>
      </c>
      <c r="I10" s="163">
        <f>IF(VL!N6=0,"",VL!N6)</f>
        <v>13</v>
      </c>
      <c r="K10" s="2"/>
    </row>
    <row r="11" spans="1:11" ht="13.5" customHeight="1">
      <c r="A11" s="146">
        <v>4</v>
      </c>
      <c r="B11" s="139" t="str">
        <f>(VL!E7)</f>
        <v>LOMBARDIA</v>
      </c>
      <c r="C11" s="32">
        <f>(VL!B7)</f>
        <v>4</v>
      </c>
      <c r="D11" s="39">
        <f>(VL!C7)</f>
        <v>0</v>
      </c>
      <c r="E11" s="54" t="str">
        <f>(VL!H7)</f>
        <v>RATTI  Bianca</v>
      </c>
      <c r="F11" s="160">
        <f>IF(VL!I7=0,"",VL!I7)</f>
        <v>4.2</v>
      </c>
      <c r="G11" s="161">
        <f>IF(VL!M7=0,"",VL!M7)</f>
        <v>8.8</v>
      </c>
      <c r="H11" s="162">
        <f>IF(VL!L7=0,"",VL!L7)</f>
      </c>
      <c r="I11" s="163">
        <f>IF(VL!N7=0,"",VL!N7)</f>
        <v>13</v>
      </c>
      <c r="K11" s="2"/>
    </row>
    <row r="12" spans="1:9" ht="13.5" customHeight="1">
      <c r="A12" s="146">
        <v>5</v>
      </c>
      <c r="B12" s="139" t="str">
        <f>(VL!E8)</f>
        <v>LOMBARDIA</v>
      </c>
      <c r="C12" s="32">
        <f>(VL!B8)</f>
        <v>5</v>
      </c>
      <c r="D12" s="39">
        <f>(VL!C8)</f>
        <v>0</v>
      </c>
      <c r="E12" s="54" t="str">
        <f>(VL!H8)</f>
        <v>SCACCABAROZZI  Giulia</v>
      </c>
      <c r="F12" s="160">
        <f>IF(VL!I8=0,"",VL!I8)</f>
        <v>4.2</v>
      </c>
      <c r="G12" s="161">
        <f>IF(VL!M8=0,"",VL!M8)</f>
        <v>9.25</v>
      </c>
      <c r="H12" s="162">
        <f>IF(VL!L8=0,"",VL!L8)</f>
      </c>
      <c r="I12" s="163">
        <f>IF(VL!N8=0,"",VL!N8)</f>
        <v>13.45</v>
      </c>
    </row>
    <row r="13" spans="1:13" ht="13.5" customHeight="1">
      <c r="A13" s="146">
        <v>6</v>
      </c>
      <c r="B13" s="139" t="str">
        <f>(VL!E9)</f>
        <v>LOMBARDIA</v>
      </c>
      <c r="C13" s="32">
        <f>(VL!B9)</f>
        <v>6</v>
      </c>
      <c r="D13" s="39">
        <f>(VL!C9)</f>
        <v>0</v>
      </c>
      <c r="E13" s="54" t="str">
        <f>(VL!H9)</f>
        <v>SERA  Alessia</v>
      </c>
      <c r="F13" s="160">
        <f>IF(VL!I9=0,"",VL!I9)</f>
      </c>
      <c r="G13" s="161">
        <f>IF(VL!M9=0,"",VL!M9)</f>
      </c>
      <c r="H13" s="162">
        <f>IF(VL!L9=0,"",VL!L9)</f>
      </c>
      <c r="I13" s="163">
        <f>IF(VL!N9=0,"",VL!N9)</f>
      </c>
      <c r="K13" s="5"/>
      <c r="L13" s="5"/>
      <c r="M13" s="5"/>
    </row>
    <row r="14" spans="1:11" ht="13.5" customHeight="1">
      <c r="A14" s="146">
        <v>7</v>
      </c>
      <c r="B14" s="139" t="str">
        <f>(VL!E10)</f>
        <v>LOMBARDIA</v>
      </c>
      <c r="C14" s="32">
        <f>(VL!B10)</f>
        <v>7</v>
      </c>
      <c r="D14" s="39">
        <f>(VL!C10)</f>
        <v>0</v>
      </c>
      <c r="E14" s="54" t="str">
        <f>(VL!H10)</f>
        <v>VENTURA  Laura</v>
      </c>
      <c r="F14" s="160">
        <f>IF(VL!I10=0,"",VL!I10)</f>
      </c>
      <c r="G14" s="161">
        <f>IF(VL!M10=0,"",VL!M10)</f>
      </c>
      <c r="H14" s="162">
        <f>IF(VL!L10=0,"",VL!L10)</f>
      </c>
      <c r="I14" s="163">
        <f>IF(VL!N10=0,"",VL!N10)</f>
      </c>
      <c r="K14" s="2"/>
    </row>
    <row r="15" spans="1:11" ht="13.5" customHeight="1">
      <c r="A15" s="146">
        <v>8</v>
      </c>
      <c r="B15" s="139" t="str">
        <f>(VL!E11)</f>
        <v>LOMBARDIA</v>
      </c>
      <c r="C15" s="32">
        <f>(VL!B11)</f>
        <v>8</v>
      </c>
      <c r="D15" s="39">
        <f>(VL!C11)</f>
        <v>0</v>
      </c>
      <c r="E15" s="54" t="str">
        <f>(VL!H11)</f>
        <v>VOLPI  Valentina</v>
      </c>
      <c r="F15" s="160">
        <f>IF(VL!I11=0,"",VL!I11)</f>
      </c>
      <c r="G15" s="161">
        <f>IF(VL!M11=0,"",VL!M11)</f>
      </c>
      <c r="H15" s="162">
        <f>IF(VL!L11=0,"",VL!L11)</f>
      </c>
      <c r="I15" s="163">
        <f>IF(VL!N11=0,"",VL!N11)</f>
      </c>
      <c r="K15" s="2"/>
    </row>
    <row r="16" spans="1:9" ht="13.5" customHeight="1">
      <c r="A16" s="146">
        <v>9</v>
      </c>
      <c r="B16" s="139" t="str">
        <f>(VL!E12)</f>
        <v>LOMBARDIA</v>
      </c>
      <c r="C16" s="32">
        <f>(VL!B12)</f>
        <v>9</v>
      </c>
      <c r="D16" s="39">
        <f>(VL!C12)</f>
        <v>0</v>
      </c>
      <c r="E16" s="54">
        <f>(VL!H12)</f>
        <v>0</v>
      </c>
      <c r="F16" s="160">
        <f>IF(VL!I12=0,"",VL!I12)</f>
      </c>
      <c r="G16" s="161">
        <f>IF(VL!M12=0,"",VL!M12)</f>
      </c>
      <c r="H16" s="162">
        <f>IF(VL!L12=0,"",VL!L12)</f>
      </c>
      <c r="I16" s="163">
        <f>IF(VL!N12=0,"",VL!N12)</f>
      </c>
    </row>
    <row r="17" spans="1:13" ht="13.5" customHeight="1">
      <c r="A17" s="146">
        <v>10</v>
      </c>
      <c r="B17" s="139" t="str">
        <f>(VL!E13)</f>
        <v>LOMBARDIA</v>
      </c>
      <c r="C17" s="32">
        <f>(VL!B13)</f>
        <v>10</v>
      </c>
      <c r="D17" s="39">
        <f>(VL!C13)</f>
        <v>0</v>
      </c>
      <c r="E17" s="54">
        <f>(VL!H13)</f>
        <v>0</v>
      </c>
      <c r="F17" s="160">
        <f>IF(VL!I13=0,"",VL!I13)</f>
      </c>
      <c r="G17" s="161">
        <f>IF(VL!M13=0,"",VL!M13)</f>
      </c>
      <c r="H17" s="162">
        <f>IF(VL!L13=0,"",VL!L13)</f>
      </c>
      <c r="I17" s="163">
        <f>IF(VL!N13=0,"",VL!N13)</f>
      </c>
      <c r="K17" s="5"/>
      <c r="L17" s="5"/>
      <c r="M17" s="5"/>
    </row>
    <row r="18" spans="1:9" ht="13.5" customHeight="1">
      <c r="A18" s="146">
        <v>11</v>
      </c>
      <c r="B18" s="139" t="str">
        <f>(VL!E15)</f>
        <v>LOMBARDIA</v>
      </c>
      <c r="C18" s="32">
        <f>(VL!B15)</f>
        <v>11</v>
      </c>
      <c r="D18" s="39">
        <f>(VL!C15)</f>
        <v>0</v>
      </c>
      <c r="E18" s="54" t="str">
        <f>(VL!H15)</f>
        <v>AMATO  POLITO  Chiara</v>
      </c>
      <c r="F18" s="160">
        <f>IF(VL!I15=0,"",VL!I15)</f>
        <v>4.2</v>
      </c>
      <c r="G18" s="161">
        <f>IF(VL!M15=0,"",VL!M15)</f>
        <v>8.6</v>
      </c>
      <c r="H18" s="162">
        <f>IF(VL!L15=0,"",VL!L15)</f>
      </c>
      <c r="I18" s="163">
        <f>IF(VL!N15=0,"",VL!N15)</f>
        <v>12.8</v>
      </c>
    </row>
    <row r="19" spans="1:9" ht="13.5" customHeight="1">
      <c r="A19" s="146">
        <v>12</v>
      </c>
      <c r="B19" s="139" t="str">
        <f>(VL!E16)</f>
        <v>LOMBARDIA</v>
      </c>
      <c r="C19" s="32">
        <f>(VL!B16)</f>
        <v>12</v>
      </c>
      <c r="D19" s="39">
        <f>(VL!C16)</f>
        <v>0</v>
      </c>
      <c r="E19" s="54" t="str">
        <f>(VL!H16)</f>
        <v>BELLI  Francesca</v>
      </c>
      <c r="F19" s="160">
        <f>IF(VL!I16=0,"",VL!I16)</f>
      </c>
      <c r="G19" s="161">
        <f>IF(VL!M16=0,"",VL!M16)</f>
      </c>
      <c r="H19" s="162">
        <f>IF(VL!L16=0,"",VL!L16)</f>
      </c>
      <c r="I19" s="163">
        <f>IF(VL!N16=0,"",VL!N16)</f>
      </c>
    </row>
    <row r="20" spans="1:9" ht="13.5" customHeight="1">
      <c r="A20" s="146">
        <v>13</v>
      </c>
      <c r="B20" s="139" t="str">
        <f>(VL!E17)</f>
        <v>LOMBARDIA</v>
      </c>
      <c r="C20" s="32">
        <f>(VL!B17)</f>
        <v>13</v>
      </c>
      <c r="D20" s="39">
        <f>(VL!C17)</f>
        <v>0</v>
      </c>
      <c r="E20" s="54" t="str">
        <f>(VL!H17)</f>
        <v>CESARIS  Martina</v>
      </c>
      <c r="F20" s="160">
        <f>IF(VL!I17=0,"",VL!I17)</f>
      </c>
      <c r="G20" s="161">
        <f>IF(VL!M17=0,"",VL!M17)</f>
      </c>
      <c r="H20" s="162">
        <f>IF(VL!L17=0,"",VL!L17)</f>
      </c>
      <c r="I20" s="163">
        <f>IF(VL!N17=0,"",VL!N17)</f>
      </c>
    </row>
    <row r="21" spans="1:9" ht="13.5" customHeight="1">
      <c r="A21" s="146">
        <v>14</v>
      </c>
      <c r="B21" s="139" t="str">
        <f>(VL!E18)</f>
        <v>LOMBARDIA</v>
      </c>
      <c r="C21" s="32">
        <f>(VL!B18)</f>
        <v>14</v>
      </c>
      <c r="D21" s="39">
        <f>(VL!C18)</f>
        <v>0</v>
      </c>
      <c r="E21" s="54" t="str">
        <f>(VL!H18)</f>
        <v>CHIODA  Chiara</v>
      </c>
      <c r="F21" s="160">
        <f>IF(VL!I18=0,"",VL!I18)</f>
      </c>
      <c r="G21" s="161">
        <f>IF(VL!M18=0,"",VL!M18)</f>
      </c>
      <c r="H21" s="162">
        <f>IF(VL!L18=0,"",VL!L18)</f>
      </c>
      <c r="I21" s="163">
        <f>IF(VL!N18=0,"",VL!N18)</f>
      </c>
    </row>
    <row r="22" spans="1:9" ht="13.5" customHeight="1">
      <c r="A22" s="146">
        <v>15</v>
      </c>
      <c r="B22" s="139" t="str">
        <f>(VL!E19)</f>
        <v>LOMBARDIA</v>
      </c>
      <c r="C22" s="32">
        <f>(VL!B19)</f>
        <v>15</v>
      </c>
      <c r="D22" s="39">
        <f>(VL!C19)</f>
        <v>0</v>
      </c>
      <c r="E22" s="54" t="str">
        <f>(VL!H19)</f>
        <v>MAZZOLA  Giada</v>
      </c>
      <c r="F22" s="160">
        <f>IF(VL!I19=0,"",VL!I19)</f>
        <v>4.2</v>
      </c>
      <c r="G22" s="161">
        <f>IF(VL!M19=0,"",VL!M19)</f>
        <v>8.95</v>
      </c>
      <c r="H22" s="162">
        <f>IF(VL!L19=0,"",VL!L19)</f>
      </c>
      <c r="I22" s="163">
        <f>IF(VL!N19=0,"",VL!N19)</f>
        <v>13.149999999999999</v>
      </c>
    </row>
    <row r="23" spans="1:9" ht="13.5" customHeight="1">
      <c r="A23" s="146">
        <v>16</v>
      </c>
      <c r="B23" s="139" t="str">
        <f>(VL!E20)</f>
        <v>LOMBARDIA</v>
      </c>
      <c r="C23" s="32">
        <f>(VL!B20)</f>
        <v>16</v>
      </c>
      <c r="D23" s="39">
        <f>(VL!C20)</f>
        <v>0</v>
      </c>
      <c r="E23" s="54" t="str">
        <f>(VL!H20)</f>
        <v>PILENGA  Martina</v>
      </c>
      <c r="F23" s="160">
        <f>IF(VL!I20=0,"",VL!I20)</f>
        <v>4.2</v>
      </c>
      <c r="G23" s="161">
        <f>IF(VL!M20=0,"",VL!M20)</f>
        <v>8.9</v>
      </c>
      <c r="H23" s="162">
        <f>IF(VL!L20=0,"",VL!L20)</f>
      </c>
      <c r="I23" s="163">
        <f>IF(VL!N20=0,"",VL!N20)</f>
        <v>13.100000000000001</v>
      </c>
    </row>
    <row r="24" spans="1:9" ht="13.5" customHeight="1">
      <c r="A24" s="146">
        <v>17</v>
      </c>
      <c r="B24" s="139" t="str">
        <f>(VL!E21)</f>
        <v>LOMBARDIA</v>
      </c>
      <c r="C24" s="32">
        <f>(VL!B21)</f>
        <v>17</v>
      </c>
      <c r="D24" s="39">
        <f>(VL!C21)</f>
        <v>0</v>
      </c>
      <c r="E24" s="54" t="str">
        <f>(VL!H21)</f>
        <v>SALVI  Alice</v>
      </c>
      <c r="F24" s="160">
        <f>IF(VL!I21=0,"",VL!I21)</f>
        <v>4.2</v>
      </c>
      <c r="G24" s="161">
        <f>IF(VL!M21=0,"",VL!M21)</f>
        <v>9.2</v>
      </c>
      <c r="H24" s="162">
        <f>IF(VL!L21=0,"",VL!L21)</f>
      </c>
      <c r="I24" s="163">
        <f>IF(VL!N21=0,"",VL!N21)</f>
        <v>13.399999999999999</v>
      </c>
    </row>
    <row r="25" spans="1:9" ht="13.5" customHeight="1">
      <c r="A25" s="146">
        <v>18</v>
      </c>
      <c r="B25" s="139" t="str">
        <f>(VL!E22)</f>
        <v>LOMBARDIA</v>
      </c>
      <c r="C25" s="32">
        <f>(VL!B22)</f>
        <v>18</v>
      </c>
      <c r="D25" s="39">
        <f>(VL!C22)</f>
        <v>0</v>
      </c>
      <c r="E25" s="54" t="str">
        <f>(VL!H22)</f>
        <v>VASSENA  Vittoria</v>
      </c>
      <c r="F25" s="160">
        <f>IF(VL!I22=0,"",VL!I22)</f>
        <v>4.2</v>
      </c>
      <c r="G25" s="161">
        <f>IF(VL!M22=0,"",VL!M22)</f>
        <v>9.1</v>
      </c>
      <c r="H25" s="162">
        <f>IF(VL!L22=0,"",VL!L22)</f>
      </c>
      <c r="I25" s="163">
        <f>IF(VL!N22=0,"",VL!N22)</f>
        <v>13.3</v>
      </c>
    </row>
    <row r="26" spans="1:9" ht="13.5" customHeight="1">
      <c r="A26" s="146">
        <v>19</v>
      </c>
      <c r="B26" s="139" t="str">
        <f>(VL!E23)</f>
        <v>LOMBARDIA</v>
      </c>
      <c r="C26" s="32">
        <f>(VL!B23)</f>
        <v>19</v>
      </c>
      <c r="D26" s="39">
        <f>(VL!C23)</f>
        <v>0</v>
      </c>
      <c r="E26" s="54">
        <f>(VL!H23)</f>
        <v>0</v>
      </c>
      <c r="F26" s="160">
        <f>IF(VL!I23=0,"",VL!I23)</f>
      </c>
      <c r="G26" s="161">
        <f>IF(VL!M23=0,"",VL!M23)</f>
      </c>
      <c r="H26" s="162">
        <f>IF(VL!L23=0,"",VL!L23)</f>
      </c>
      <c r="I26" s="163">
        <f>IF(VL!N23=0,"",VL!N23)</f>
      </c>
    </row>
    <row r="27" spans="1:9" ht="13.5" customHeight="1">
      <c r="A27" s="146">
        <v>20</v>
      </c>
      <c r="B27" s="139" t="str">
        <f>(VL!E24)</f>
        <v>LOMBARDIA</v>
      </c>
      <c r="C27" s="32">
        <f>(VL!B24)</f>
        <v>20</v>
      </c>
      <c r="D27" s="39">
        <f>(VL!C24)</f>
        <v>0</v>
      </c>
      <c r="E27" s="54">
        <f>(VL!H24)</f>
        <v>0</v>
      </c>
      <c r="F27" s="160">
        <f>IF(VL!I24=0,"",VL!I24)</f>
      </c>
      <c r="G27" s="161">
        <f>IF(VL!M24=0,"",VL!M24)</f>
      </c>
      <c r="H27" s="162">
        <f>IF(VL!L24=0,"",VL!L24)</f>
      </c>
      <c r="I27" s="163">
        <f>IF(VL!N24=0,"",VL!N24)</f>
      </c>
    </row>
    <row r="28" spans="1:9" ht="13.5" customHeight="1">
      <c r="A28" s="146">
        <v>21</v>
      </c>
      <c r="B28" s="139" t="str">
        <f>(VL!E26)</f>
        <v>LIGURIA</v>
      </c>
      <c r="C28" s="32">
        <f>(VL!B26)</f>
        <v>21</v>
      </c>
      <c r="D28" s="39">
        <f>(VL!C26)</f>
        <v>0</v>
      </c>
      <c r="E28" s="54" t="str">
        <f>(VL!H26)</f>
        <v>CELLA  Silvia</v>
      </c>
      <c r="F28" s="160">
        <f>IF(VL!I26=0,"",VL!I26)</f>
        <v>3.8</v>
      </c>
      <c r="G28" s="161">
        <f>IF(VL!M26=0,"",VL!M26)</f>
        <v>9.05</v>
      </c>
      <c r="H28" s="162">
        <f>IF(VL!L26=0,"",VL!L26)</f>
      </c>
      <c r="I28" s="163">
        <f>IF(VL!N26=0,"",VL!N26)</f>
        <v>12.850000000000001</v>
      </c>
    </row>
    <row r="29" spans="1:9" ht="13.5" customHeight="1">
      <c r="A29" s="146">
        <v>22</v>
      </c>
      <c r="B29" s="139" t="str">
        <f>(VL!E27)</f>
        <v>LIGURIA</v>
      </c>
      <c r="C29" s="32">
        <f>(VL!B27)</f>
        <v>22</v>
      </c>
      <c r="D29" s="39">
        <f>(VL!C27)</f>
        <v>0</v>
      </c>
      <c r="E29" s="54" t="str">
        <f>(VL!H27)</f>
        <v>COSTA  Daniela</v>
      </c>
      <c r="F29" s="160">
        <f>IF(VL!I27=0,"",VL!I27)</f>
        <v>2.4</v>
      </c>
      <c r="G29" s="161">
        <f>IF(VL!M27=0,"",VL!M27)</f>
        <v>9.2</v>
      </c>
      <c r="H29" s="162">
        <f>IF(VL!L27=0,"",VL!L27)</f>
      </c>
      <c r="I29" s="163">
        <f>IF(VL!N27=0,"",VL!N27)</f>
        <v>11.6</v>
      </c>
    </row>
    <row r="30" spans="1:9" ht="13.5" customHeight="1">
      <c r="A30" s="146">
        <v>23</v>
      </c>
      <c r="B30" s="139" t="str">
        <f>(VL!E28)</f>
        <v>LIGURIA</v>
      </c>
      <c r="C30" s="32">
        <f>(VL!B28)</f>
        <v>23</v>
      </c>
      <c r="D30" s="39">
        <f>(VL!C28)</f>
        <v>0</v>
      </c>
      <c r="E30" s="54" t="str">
        <f>(VL!H28)</f>
        <v>DELLACA'  Giulia</v>
      </c>
      <c r="F30" s="160">
        <f>IF(VL!I28=0,"",VL!I28)</f>
        <v>4</v>
      </c>
      <c r="G30" s="161">
        <f>IF(VL!M28=0,"",VL!M28)</f>
        <v>9.1</v>
      </c>
      <c r="H30" s="162">
        <f>IF(VL!L28=0,"",VL!L28)</f>
      </c>
      <c r="I30" s="163">
        <f>IF(VL!N28=0,"",VL!N28)</f>
        <v>13.1</v>
      </c>
    </row>
    <row r="31" spans="1:9" ht="13.5" customHeight="1">
      <c r="A31" s="146">
        <v>24</v>
      </c>
      <c r="B31" s="139" t="str">
        <f>(VL!E29)</f>
        <v>LIGURIA</v>
      </c>
      <c r="C31" s="32">
        <f>(VL!B29)</f>
        <v>24</v>
      </c>
      <c r="D31" s="39">
        <f>(VL!C29)</f>
        <v>0</v>
      </c>
      <c r="E31" s="54" t="str">
        <f>(VL!H29)</f>
        <v>FRANCO  Jessica</v>
      </c>
      <c r="F31" s="160">
        <f>IF(VL!I29=0,"",VL!I29)</f>
        <v>4.2</v>
      </c>
      <c r="G31" s="161">
        <f>IF(VL!M29=0,"",VL!M29)</f>
        <v>8.85</v>
      </c>
      <c r="H31" s="162">
        <f>IF(VL!L29=0,"",VL!L29)</f>
      </c>
      <c r="I31" s="163">
        <f>IF(VL!N29=0,"",VL!N29)</f>
        <v>13.05</v>
      </c>
    </row>
    <row r="32" spans="1:9" ht="13.5" customHeight="1">
      <c r="A32" s="146">
        <v>25</v>
      </c>
      <c r="B32" s="139" t="str">
        <f>(VL!E30)</f>
        <v>LIGURIA</v>
      </c>
      <c r="C32" s="32">
        <f>(VL!B30)</f>
        <v>25</v>
      </c>
      <c r="D32" s="39">
        <f>(VL!C30)</f>
        <v>0</v>
      </c>
      <c r="E32" s="54" t="str">
        <f>(VL!H30)</f>
        <v>MALERBA  Federica</v>
      </c>
      <c r="F32" s="160">
        <f>IF(VL!I30=0,"",VL!I30)</f>
        <v>2.4</v>
      </c>
      <c r="G32" s="161">
        <f>IF(VL!M30=0,"",VL!M30)</f>
        <v>9.1</v>
      </c>
      <c r="H32" s="162">
        <f>IF(VL!L30=0,"",VL!L30)</f>
      </c>
      <c r="I32" s="163">
        <f>IF(VL!N30=0,"",VL!N30)</f>
        <v>11.5</v>
      </c>
    </row>
    <row r="33" spans="1:9" ht="13.5" customHeight="1">
      <c r="A33" s="146">
        <v>26</v>
      </c>
      <c r="B33" s="139" t="str">
        <f>(VL!E31)</f>
        <v>LIGURIA</v>
      </c>
      <c r="C33" s="32">
        <f>(VL!B31)</f>
        <v>26</v>
      </c>
      <c r="D33" s="39">
        <f>(VL!C31)</f>
        <v>0</v>
      </c>
      <c r="E33" s="54" t="str">
        <f>(VL!H31)</f>
        <v>MASINI  Alice</v>
      </c>
      <c r="F33" s="160">
        <f>IF(VL!I31=0,"",VL!I31)</f>
      </c>
      <c r="G33" s="161">
        <f>IF(VL!M31=0,"",VL!M31)</f>
      </c>
      <c r="H33" s="162">
        <f>IF(VL!L31=0,"",VL!L31)</f>
      </c>
      <c r="I33" s="163">
        <f>IF(VL!N31=0,"",VL!N31)</f>
      </c>
    </row>
    <row r="34" spans="1:9" ht="13.5" customHeight="1">
      <c r="A34" s="146">
        <v>27</v>
      </c>
      <c r="B34" s="139" t="str">
        <f>(VL!E32)</f>
        <v>LIGURIA</v>
      </c>
      <c r="C34" s="32">
        <f>(VL!B32)</f>
        <v>27</v>
      </c>
      <c r="D34" s="39">
        <f>(VL!C32)</f>
        <v>0</v>
      </c>
      <c r="E34" s="54" t="str">
        <f>(VL!H32)</f>
        <v>VECCHIATO  Veronica</v>
      </c>
      <c r="F34" s="160">
        <f>IF(VL!I32=0,"",VL!I32)</f>
        <v>3.8</v>
      </c>
      <c r="G34" s="161">
        <f>IF(VL!M32=0,"",VL!M32)</f>
        <v>8.7</v>
      </c>
      <c r="H34" s="162">
        <f>IF(VL!L32=0,"",VL!L32)</f>
      </c>
      <c r="I34" s="163">
        <f>IF(VL!N32=0,"",VL!N32)</f>
        <v>12.5</v>
      </c>
    </row>
    <row r="35" spans="1:9" ht="13.5" customHeight="1">
      <c r="A35" s="146">
        <v>28</v>
      </c>
      <c r="B35" s="139" t="str">
        <f>(VL!E33)</f>
        <v>LIGURIA</v>
      </c>
      <c r="C35" s="32">
        <f>(VL!B33)</f>
        <v>28</v>
      </c>
      <c r="D35" s="39">
        <f>(VL!C33)</f>
        <v>0</v>
      </c>
      <c r="E35" s="54" t="str">
        <f>(VL!H33)</f>
        <v> </v>
      </c>
      <c r="F35" s="160">
        <f>IF(VL!I33=0,"",VL!I33)</f>
      </c>
      <c r="G35" s="161">
        <f>IF(VL!M33=0,"",VL!M33)</f>
      </c>
      <c r="H35" s="162">
        <f>IF(VL!L33=0,"",VL!L33)</f>
      </c>
      <c r="I35" s="163">
        <f>IF(VL!N33=0,"",VL!N33)</f>
      </c>
    </row>
    <row r="36" spans="1:9" ht="13.5" customHeight="1">
      <c r="A36" s="146">
        <v>29</v>
      </c>
      <c r="B36" s="139" t="str">
        <f>(VL!E34)</f>
        <v>LIGURIA</v>
      </c>
      <c r="C36" s="32">
        <f>(VL!B34)</f>
        <v>29</v>
      </c>
      <c r="D36" s="39">
        <f>(VL!C34)</f>
        <v>0</v>
      </c>
      <c r="E36" s="54" t="str">
        <f>(VL!H34)</f>
        <v> </v>
      </c>
      <c r="F36" s="160">
        <f>IF(VL!I34=0,"",VL!I34)</f>
      </c>
      <c r="G36" s="161">
        <f>IF(VL!M34=0,"",VL!M34)</f>
      </c>
      <c r="H36" s="162">
        <f>IF(VL!L34=0,"",VL!L34)</f>
      </c>
      <c r="I36" s="163">
        <f>IF(VL!N34=0,"",VL!N34)</f>
      </c>
    </row>
    <row r="37" spans="1:9" ht="13.5" customHeight="1">
      <c r="A37" s="146">
        <v>30</v>
      </c>
      <c r="B37" s="139" t="str">
        <f>(VL!E35)</f>
        <v>LIGURIA</v>
      </c>
      <c r="C37" s="32">
        <f>(VL!B35)</f>
        <v>30</v>
      </c>
      <c r="D37" s="39">
        <f>(VL!C35)</f>
        <v>0</v>
      </c>
      <c r="E37" s="54" t="str">
        <f>(VL!H35)</f>
        <v> </v>
      </c>
      <c r="F37" s="160">
        <f>IF(VL!I35=0,"",VL!I35)</f>
      </c>
      <c r="G37" s="161">
        <f>IF(VL!M35=0,"",VL!M35)</f>
      </c>
      <c r="H37" s="162">
        <f>IF(VL!L35=0,"",VL!L35)</f>
      </c>
      <c r="I37" s="163">
        <f>IF(VL!N35=0,"",VL!N35)</f>
      </c>
    </row>
    <row r="38" spans="1:9" ht="13.5" customHeight="1">
      <c r="A38" s="146">
        <v>31</v>
      </c>
      <c r="B38" s="139" t="str">
        <f>(VL!E37)</f>
        <v>EMILIA  ROMAGNA</v>
      </c>
      <c r="C38" s="32">
        <f>(VL!B37)</f>
        <v>31</v>
      </c>
      <c r="D38" s="39">
        <f>(VL!C37)</f>
        <v>0</v>
      </c>
      <c r="E38" s="54" t="str">
        <f>(VL!H37)</f>
        <v>ANNUCCI  Emanuela</v>
      </c>
      <c r="F38" s="160">
        <f>IF(VL!I37=0,"",VL!I37)</f>
        <v>4.2</v>
      </c>
      <c r="G38" s="161">
        <f>IF(VL!M37=0,"",VL!M37)</f>
        <v>9.3</v>
      </c>
      <c r="H38" s="162">
        <f>IF(VL!L37=0,"",VL!L37)</f>
      </c>
      <c r="I38" s="163">
        <f>IF(VL!N37=0,"",VL!N37)</f>
        <v>13.5</v>
      </c>
    </row>
    <row r="39" spans="1:10" ht="13.5" customHeight="1">
      <c r="A39" s="146">
        <v>32</v>
      </c>
      <c r="B39" s="139" t="str">
        <f>(VL!E38)</f>
        <v>EMILIA  ROMAGNA</v>
      </c>
      <c r="C39" s="32">
        <f>(VL!B38)</f>
        <v>32</v>
      </c>
      <c r="D39" s="39">
        <f>(VL!C38)</f>
        <v>0</v>
      </c>
      <c r="E39" s="54" t="str">
        <f>(VL!H38)</f>
        <v>ARLOTTI  Valentina</v>
      </c>
      <c r="F39" s="160">
        <f>IF(VL!I38=0,"",VL!I38)</f>
      </c>
      <c r="G39" s="161">
        <f>IF(VL!M38=0,"",VL!M38)</f>
      </c>
      <c r="H39" s="162">
        <f>IF(VL!L38=0,"",VL!L38)</f>
      </c>
      <c r="I39" s="163">
        <f>IF(VL!N38=0,"",VL!N38)</f>
      </c>
      <c r="J39" s="3"/>
    </row>
    <row r="40" spans="1:9" ht="13.5" customHeight="1">
      <c r="A40" s="146">
        <v>33</v>
      </c>
      <c r="B40" s="139" t="str">
        <f>(VL!E39)</f>
        <v>EMILIA  ROMAGNA</v>
      </c>
      <c r="C40" s="32">
        <f>(VL!B39)</f>
        <v>33</v>
      </c>
      <c r="D40" s="39">
        <f>(VL!C39)</f>
        <v>0</v>
      </c>
      <c r="E40" s="54" t="str">
        <f>(VL!H39)</f>
        <v>FAEDI  Alessia</v>
      </c>
      <c r="F40" s="160">
        <f>IF(VL!I39=0,"",VL!I39)</f>
        <v>4.4</v>
      </c>
      <c r="G40" s="161">
        <f>IF(VL!M39=0,"",VL!M39)</f>
        <v>8.8</v>
      </c>
      <c r="H40" s="162">
        <f>IF(VL!L39=0,"",VL!L39)</f>
      </c>
      <c r="I40" s="163">
        <f>IF(VL!N39=0,"",VL!N39)</f>
        <v>13.200000000000001</v>
      </c>
    </row>
    <row r="41" spans="1:9" ht="13.5" customHeight="1">
      <c r="A41" s="146">
        <v>34</v>
      </c>
      <c r="B41" s="139" t="str">
        <f>(VL!E40)</f>
        <v>EMILIA  ROMAGNA</v>
      </c>
      <c r="C41" s="32">
        <f>(VL!B40)</f>
        <v>34</v>
      </c>
      <c r="D41" s="39">
        <f>(VL!C40)</f>
        <v>0</v>
      </c>
      <c r="E41" s="54" t="str">
        <f>(VL!H40)</f>
        <v>IERINO'  Lisa</v>
      </c>
      <c r="F41" s="160">
        <f>IF(VL!I40=0,"",VL!I40)</f>
      </c>
      <c r="G41" s="161">
        <f>IF(VL!M40=0,"",VL!M40)</f>
      </c>
      <c r="H41" s="162">
        <f>IF(VL!L40=0,"",VL!L40)</f>
      </c>
      <c r="I41" s="163">
        <f>IF(VL!N40=0,"",VL!N40)</f>
      </c>
    </row>
    <row r="42" spans="1:9" ht="13.5" customHeight="1">
      <c r="A42" s="146">
        <v>35</v>
      </c>
      <c r="B42" s="139" t="str">
        <f>(VL!E41)</f>
        <v>EMILIA  ROMAGNA</v>
      </c>
      <c r="C42" s="32">
        <f>(VL!B41)</f>
        <v>35</v>
      </c>
      <c r="D42" s="39">
        <f>(VL!C41)</f>
        <v>0</v>
      </c>
      <c r="E42" s="54" t="str">
        <f>(VL!H41)</f>
        <v>KARIGIANNIS  Elisa</v>
      </c>
      <c r="F42" s="160">
        <f>IF(VL!I41=0,"",VL!I41)</f>
        <v>4</v>
      </c>
      <c r="G42" s="161">
        <f>IF(VL!M41=0,"",VL!M41)</f>
        <v>9.15</v>
      </c>
      <c r="H42" s="162">
        <f>IF(VL!L41=0,"",VL!L41)</f>
      </c>
      <c r="I42" s="163">
        <f>IF(VL!N41=0,"",VL!N41)</f>
        <v>13.15</v>
      </c>
    </row>
    <row r="43" spans="1:9" ht="13.5" customHeight="1">
      <c r="A43" s="146">
        <v>36</v>
      </c>
      <c r="B43" s="139" t="str">
        <f>(VL!E42)</f>
        <v>EMILIA  ROMAGNA</v>
      </c>
      <c r="C43" s="32">
        <f>(VL!B42)</f>
        <v>36</v>
      </c>
      <c r="D43" s="39">
        <f>(VL!C42)</f>
        <v>0</v>
      </c>
      <c r="E43" s="54" t="str">
        <f>(VL!H42)</f>
        <v>RIGHINI Francesca</v>
      </c>
      <c r="F43" s="160">
        <f>IF(VL!I42=0,"",VL!I42)</f>
        <v>4.4</v>
      </c>
      <c r="G43" s="161">
        <f>IF(VL!M42=0,"",VL!M42)</f>
        <v>8.85</v>
      </c>
      <c r="H43" s="162">
        <f>IF(VL!L42=0,"",VL!L42)</f>
      </c>
      <c r="I43" s="163">
        <f>IF(VL!N42=0,"",VL!N42)</f>
        <v>13.25</v>
      </c>
    </row>
    <row r="44" spans="1:9" ht="13.5" customHeight="1">
      <c r="A44" s="146">
        <v>37</v>
      </c>
      <c r="B44" s="139" t="str">
        <f>(VL!E43)</f>
        <v>EMILIA  ROMAGNA</v>
      </c>
      <c r="C44" s="32">
        <f>(VL!B43)</f>
        <v>37</v>
      </c>
      <c r="D44" s="39">
        <f>(VL!C43)</f>
        <v>0</v>
      </c>
      <c r="E44" s="54" t="str">
        <f>(VL!H43)</f>
        <v>TORTORICI  Gilda</v>
      </c>
      <c r="F44" s="160">
        <f>IF(VL!I43=0,"",VL!I43)</f>
        <v>4.4</v>
      </c>
      <c r="G44" s="161">
        <f>IF(VL!M43=0,"",VL!M43)</f>
        <v>9.15</v>
      </c>
      <c r="H44" s="162">
        <f>IF(VL!L43=0,"",VL!L43)</f>
      </c>
      <c r="I44" s="163">
        <f>IF(VL!N43=0,"",VL!N43)</f>
        <v>13.55</v>
      </c>
    </row>
    <row r="45" spans="1:9" ht="13.5" customHeight="1">
      <c r="A45" s="146">
        <v>38</v>
      </c>
      <c r="B45" s="139" t="str">
        <f>(VL!E44)</f>
        <v>EMILIA  ROMAGNA</v>
      </c>
      <c r="C45" s="32">
        <f>(VL!B44)</f>
        <v>38</v>
      </c>
      <c r="D45" s="39">
        <f>(VL!C44)</f>
        <v>0</v>
      </c>
      <c r="E45" s="54" t="str">
        <f>(VL!H44)</f>
        <v>TRENTINI  Alessia</v>
      </c>
      <c r="F45" s="160">
        <f>IF(VL!I44=0,"",VL!I44)</f>
        <v>4</v>
      </c>
      <c r="G45" s="161">
        <f>IF(VL!M44=0,"",VL!M44)</f>
        <v>9.45</v>
      </c>
      <c r="H45" s="162">
        <f>IF(VL!L44=0,"",VL!L44)</f>
      </c>
      <c r="I45" s="163">
        <f>IF(VL!N44=0,"",VL!N44)</f>
        <v>13.45</v>
      </c>
    </row>
    <row r="46" spans="1:9" ht="13.5" customHeight="1">
      <c r="A46" s="146">
        <v>39</v>
      </c>
      <c r="B46" s="139" t="str">
        <f>(VL!E45)</f>
        <v>EMILIA  ROMAGNA</v>
      </c>
      <c r="C46" s="32">
        <f>(VL!B45)</f>
        <v>39</v>
      </c>
      <c r="D46" s="39">
        <f>(VL!C45)</f>
        <v>0</v>
      </c>
      <c r="E46" s="54" t="str">
        <f>(VL!H45)</f>
        <v> </v>
      </c>
      <c r="F46" s="160">
        <f>IF(VL!I45=0,"",VL!I45)</f>
      </c>
      <c r="G46" s="161">
        <f>IF(VL!M45=0,"",VL!M45)</f>
      </c>
      <c r="H46" s="162">
        <f>IF(VL!L45=0,"",VL!L45)</f>
      </c>
      <c r="I46" s="163">
        <f>IF(VL!N45=0,"",VL!N45)</f>
      </c>
    </row>
    <row r="47" spans="1:9" ht="13.5" customHeight="1">
      <c r="A47" s="146">
        <v>40</v>
      </c>
      <c r="B47" s="139" t="str">
        <f>(VL!E46)</f>
        <v>EMILIA  ROMAGNA</v>
      </c>
      <c r="C47" s="32">
        <f>(VL!B46)</f>
        <v>40</v>
      </c>
      <c r="D47" s="39">
        <f>(VL!C46)</f>
        <v>0</v>
      </c>
      <c r="E47" s="54" t="str">
        <f>(VL!H46)</f>
        <v> </v>
      </c>
      <c r="F47" s="160">
        <f>IF(VL!I46=0,"",VL!I46)</f>
      </c>
      <c r="G47" s="161">
        <f>IF(VL!M46=0,"",VL!M46)</f>
      </c>
      <c r="H47" s="162">
        <f>IF(VL!L46=0,"",VL!L46)</f>
      </c>
      <c r="I47" s="163">
        <f>IF(VL!N46=0,"",VL!N46)</f>
      </c>
    </row>
    <row r="48" spans="1:9" ht="13.5" customHeight="1">
      <c r="A48" s="146">
        <v>41</v>
      </c>
      <c r="B48" s="139" t="str">
        <f>(VL!E48)</f>
        <v>EMILIA  ROMAGNA</v>
      </c>
      <c r="C48" s="32">
        <f>(VL!B48)</f>
        <v>41</v>
      </c>
      <c r="D48" s="39">
        <f>(VL!C48)</f>
        <v>0</v>
      </c>
      <c r="E48" s="54" t="str">
        <f>(VL!H48)</f>
        <v>BALZANI  Laura</v>
      </c>
      <c r="F48" s="160">
        <f>IF(VL!I48=0,"",VL!I48)</f>
        <v>4</v>
      </c>
      <c r="G48" s="161">
        <f>IF(VL!M48=0,"",VL!M48)</f>
        <v>9.15</v>
      </c>
      <c r="H48" s="162">
        <f>IF(VL!L48=0,"",VL!L48)</f>
      </c>
      <c r="I48" s="163">
        <f>IF(VL!N48=0,"",VL!N48)</f>
        <v>13.15</v>
      </c>
    </row>
    <row r="49" spans="1:9" ht="13.5" customHeight="1">
      <c r="A49" s="146">
        <v>42</v>
      </c>
      <c r="B49" s="139" t="str">
        <f>(VL!E49)</f>
        <v>EMILIA  ROMAGNA</v>
      </c>
      <c r="C49" s="32">
        <f>(VL!B49)</f>
        <v>42</v>
      </c>
      <c r="D49" s="39">
        <f>(VL!C49)</f>
        <v>0</v>
      </c>
      <c r="E49" s="54" t="str">
        <f>(VL!H49)</f>
        <v>KARIGIANNIS  Maria</v>
      </c>
      <c r="F49" s="160">
        <f>IF(VL!I49=0,"",VL!I49)</f>
        <v>4</v>
      </c>
      <c r="G49" s="161">
        <f>IF(VL!M49=0,"",VL!M49)</f>
        <v>9.1</v>
      </c>
      <c r="H49" s="162">
        <f>IF(VL!L49=0,"",VL!L49)</f>
      </c>
      <c r="I49" s="163">
        <f>IF(VL!N49=0,"",VL!N49)</f>
        <v>13.1</v>
      </c>
    </row>
    <row r="50" spans="1:9" ht="13.5" customHeight="1">
      <c r="A50" s="146">
        <v>43</v>
      </c>
      <c r="B50" s="139" t="str">
        <f>(VL!E50)</f>
        <v>EMILIA  ROMAGNA</v>
      </c>
      <c r="C50" s="32">
        <f>(VL!B50)</f>
        <v>43</v>
      </c>
      <c r="D50" s="39">
        <f>(VL!C50)</f>
        <v>0</v>
      </c>
      <c r="E50" s="54" t="str">
        <f>(VL!H50)</f>
        <v>BERGONZONI  Silvia</v>
      </c>
      <c r="F50" s="160">
        <f>IF(VL!I50=0,"",VL!I50)</f>
        <v>4.4</v>
      </c>
      <c r="G50" s="161">
        <f>IF(VL!M50=0,"",VL!M50)</f>
        <v>9</v>
      </c>
      <c r="H50" s="162">
        <f>IF(VL!L50=0,"",VL!L50)</f>
      </c>
      <c r="I50" s="163">
        <f>IF(VL!N50=0,"",VL!N50)</f>
        <v>13.4</v>
      </c>
    </row>
    <row r="51" spans="1:9" ht="13.5" customHeight="1">
      <c r="A51" s="146">
        <v>44</v>
      </c>
      <c r="B51" s="139" t="str">
        <f>(VL!E51)</f>
        <v>EMILIA  ROMAGNA</v>
      </c>
      <c r="C51" s="32">
        <f>(VL!B51)</f>
        <v>44</v>
      </c>
      <c r="D51" s="39">
        <f>(VL!C51)</f>
        <v>0</v>
      </c>
      <c r="E51" s="54" t="str">
        <f>(VL!H51)</f>
        <v>CALANCA Martina</v>
      </c>
      <c r="F51" s="160">
        <f>IF(VL!I51=0,"",VL!I51)</f>
        <v>3</v>
      </c>
      <c r="G51" s="161">
        <f>IF(VL!M51=0,"",VL!M51)</f>
        <v>8.8</v>
      </c>
      <c r="H51" s="162">
        <f>IF(VL!L51=0,"",VL!L51)</f>
      </c>
      <c r="I51" s="163">
        <f>IF(VL!N51=0,"",VL!N51)</f>
        <v>11.8</v>
      </c>
    </row>
    <row r="52" spans="1:9" ht="13.5" customHeight="1">
      <c r="A52" s="146">
        <v>45</v>
      </c>
      <c r="B52" s="139" t="str">
        <f>(VL!E52)</f>
        <v>EMILIA  ROMAGNA</v>
      </c>
      <c r="C52" s="32">
        <f>(VL!B52)</f>
        <v>45</v>
      </c>
      <c r="D52" s="39">
        <f>(VL!C52)</f>
        <v>0</v>
      </c>
      <c r="E52" s="54" t="str">
        <f>(VL!H52)</f>
        <v>VISMARA  Valeria</v>
      </c>
      <c r="F52" s="160">
        <f>IF(VL!I52=0,"",VL!I52)</f>
        <v>2.4</v>
      </c>
      <c r="G52" s="161">
        <f>IF(VL!M52=0,"",VL!M52)</f>
        <v>8.9</v>
      </c>
      <c r="H52" s="162">
        <f>IF(VL!L52=0,"",VL!L52)</f>
      </c>
      <c r="I52" s="163">
        <f>IF(VL!N52=0,"",VL!N52)</f>
        <v>11.3</v>
      </c>
    </row>
    <row r="53" spans="1:9" ht="13.5" customHeight="1">
      <c r="A53" s="146">
        <v>46</v>
      </c>
      <c r="B53" s="139" t="str">
        <f>(VL!E53)</f>
        <v>EMILIA  ROMAGNA</v>
      </c>
      <c r="C53" s="32">
        <f>(VL!B53)</f>
        <v>46</v>
      </c>
      <c r="D53" s="39">
        <f>(VL!C53)</f>
        <v>0</v>
      </c>
      <c r="E53" s="54" t="str">
        <f>(VL!H53)</f>
        <v>PERINI  Giorgia</v>
      </c>
      <c r="F53" s="160">
        <f>IF(VL!I53=0,"",VL!I53)</f>
      </c>
      <c r="G53" s="161">
        <f>IF(VL!M53=0,"",VL!M53)</f>
      </c>
      <c r="H53" s="162">
        <f>IF(VL!L53=0,"",VL!L53)</f>
      </c>
      <c r="I53" s="163">
        <f>IF(VL!N53=0,"",VL!N53)</f>
      </c>
    </row>
    <row r="54" spans="1:9" ht="13.5" customHeight="1">
      <c r="A54" s="146">
        <v>47</v>
      </c>
      <c r="B54" s="139" t="str">
        <f>(VL!E54)</f>
        <v>EMILIA  ROMAGNA</v>
      </c>
      <c r="C54" s="32">
        <f>(VL!B54)</f>
        <v>47</v>
      </c>
      <c r="D54" s="39">
        <f>(VL!C54)</f>
        <v>0</v>
      </c>
      <c r="E54" s="54" t="str">
        <f>(VL!H54)</f>
        <v>BISI  Martina</v>
      </c>
      <c r="F54" s="160">
        <f>IF(VL!I54=0,"",VL!I54)</f>
        <v>2.4</v>
      </c>
      <c r="G54" s="161">
        <f>IF(VL!M54=0,"",VL!M54)</f>
        <v>9.15</v>
      </c>
      <c r="H54" s="162">
        <f>IF(VL!L54=0,"",VL!L54)</f>
      </c>
      <c r="I54" s="163">
        <f>IF(VL!N54=0,"",VL!N54)</f>
        <v>11.55</v>
      </c>
    </row>
    <row r="55" spans="1:9" ht="13.5" customHeight="1">
      <c r="A55" s="146">
        <v>48</v>
      </c>
      <c r="B55" s="139" t="str">
        <f>(VL!E55)</f>
        <v>EMILIA  ROMAGNA</v>
      </c>
      <c r="C55" s="32">
        <f>(VL!B55)</f>
        <v>48</v>
      </c>
      <c r="D55" s="39">
        <f>(VL!C55)</f>
        <v>0</v>
      </c>
      <c r="E55" s="54" t="str">
        <f>(VL!H55)</f>
        <v>GOZZI  Melissa</v>
      </c>
      <c r="F55" s="160">
        <f>IF(VL!I55=0,"",VL!I55)</f>
      </c>
      <c r="G55" s="161">
        <f>IF(VL!M55=0,"",VL!M55)</f>
      </c>
      <c r="H55" s="162">
        <f>IF(VL!L55=0,"",VL!L55)</f>
      </c>
      <c r="I55" s="163">
        <f>IF(VL!N55=0,"",VL!N55)</f>
      </c>
    </row>
    <row r="56" spans="1:9" ht="13.5" customHeight="1">
      <c r="A56" s="146">
        <v>49</v>
      </c>
      <c r="B56" s="139" t="str">
        <f>(VL!E56)</f>
        <v>EMILIA  ROMAGNA</v>
      </c>
      <c r="C56" s="32">
        <f>(VL!B56)</f>
        <v>49</v>
      </c>
      <c r="D56" s="39">
        <f>(VL!C56)</f>
        <v>0</v>
      </c>
      <c r="E56" s="54" t="str">
        <f>(VL!H56)</f>
        <v> </v>
      </c>
      <c r="F56" s="160">
        <f>IF(VL!I56=0,"",VL!I56)</f>
      </c>
      <c r="G56" s="161">
        <f>IF(VL!M56=0,"",VL!M56)</f>
      </c>
      <c r="H56" s="162">
        <f>IF(VL!L56=0,"",VL!L56)</f>
      </c>
      <c r="I56" s="163">
        <f>IF(VL!N56=0,"",VL!N56)</f>
      </c>
    </row>
    <row r="57" spans="1:9" ht="13.5" customHeight="1">
      <c r="A57" s="146">
        <v>50</v>
      </c>
      <c r="B57" s="139" t="str">
        <f>(VL!E57)</f>
        <v>EMILIA  ROMAGNA</v>
      </c>
      <c r="C57" s="32">
        <f>(VL!B57)</f>
        <v>50</v>
      </c>
      <c r="D57" s="39">
        <f>(VL!C57)</f>
        <v>0</v>
      </c>
      <c r="E57" s="54" t="str">
        <f>(VL!H57)</f>
        <v> </v>
      </c>
      <c r="F57" s="160">
        <f>IF(VL!I57=0,"",VL!I57)</f>
      </c>
      <c r="G57" s="161">
        <f>IF(VL!M57=0,"",VL!M57)</f>
      </c>
      <c r="H57" s="162">
        <f>IF(VL!L57=0,"",VL!L57)</f>
      </c>
      <c r="I57" s="163">
        <f>IF(VL!N57=0,"",VL!N57)</f>
      </c>
    </row>
    <row r="58" spans="1:9" ht="13.5" customHeight="1">
      <c r="A58" s="146">
        <v>51</v>
      </c>
      <c r="B58" s="139" t="str">
        <f>(VL!E59)</f>
        <v>PIEMONTE</v>
      </c>
      <c r="C58" s="32">
        <f>(VL!B59)</f>
        <v>51</v>
      </c>
      <c r="D58" s="39">
        <f>(VL!C59)</f>
        <v>0</v>
      </c>
      <c r="E58" s="54" t="str">
        <f>(VL!H59)</f>
        <v>GIRAUDO  Gloria</v>
      </c>
      <c r="F58" s="160">
        <f>IF(VL!I59=0,"",VL!I59)</f>
        <v>4.4</v>
      </c>
      <c r="G58" s="161">
        <f>IF(VL!M59=0,"",VL!M59)</f>
        <v>9.05</v>
      </c>
      <c r="H58" s="162">
        <f>IF(VL!L59=0,"",VL!L59)</f>
      </c>
      <c r="I58" s="163">
        <f>IF(VL!N59=0,"",VL!N59)</f>
        <v>13.450000000000001</v>
      </c>
    </row>
    <row r="59" spans="1:9" ht="13.5" customHeight="1">
      <c r="A59" s="146">
        <v>52</v>
      </c>
      <c r="B59" s="139" t="str">
        <f>(VL!E60)</f>
        <v>PIEMONTE</v>
      </c>
      <c r="C59" s="32">
        <f>(VL!B60)</f>
        <v>52</v>
      </c>
      <c r="D59" s="39">
        <f>(VL!C60)</f>
        <v>0</v>
      </c>
      <c r="E59" s="54" t="str">
        <f>(VL!H60)</f>
        <v>MARTINELLI  Rebecca</v>
      </c>
      <c r="F59" s="160">
        <f>IF(VL!I60=0,"",VL!I60)</f>
        <v>4</v>
      </c>
      <c r="G59" s="161">
        <f>IF(VL!M60=0,"",VL!M60)</f>
        <v>7.95</v>
      </c>
      <c r="H59" s="162">
        <f>IF(VL!L60=0,"",VL!L60)</f>
      </c>
      <c r="I59" s="163">
        <f>IF(VL!N60=0,"",VL!N60)</f>
        <v>11.95</v>
      </c>
    </row>
    <row r="60" spans="1:9" ht="13.5" customHeight="1">
      <c r="A60" s="146">
        <v>53</v>
      </c>
      <c r="B60" s="139" t="str">
        <f>(VL!E61)</f>
        <v>PIEMONTE</v>
      </c>
      <c r="C60" s="32">
        <f>(VL!B61)</f>
        <v>53</v>
      </c>
      <c r="D60" s="39">
        <f>(VL!C61)</f>
        <v>0</v>
      </c>
      <c r="E60" s="54" t="str">
        <f>(VL!H61)</f>
        <v>PALMAS  Deborah</v>
      </c>
      <c r="F60" s="160">
        <f>IF(VL!I61=0,"",VL!I61)</f>
      </c>
      <c r="G60" s="161">
        <f>IF(VL!M61=0,"",VL!M61)</f>
      </c>
      <c r="H60" s="162">
        <f>IF(VL!L61=0,"",VL!L61)</f>
      </c>
      <c r="I60" s="163">
        <f>IF(VL!N61=0,"",VL!N61)</f>
      </c>
    </row>
    <row r="61" spans="1:9" ht="13.5" customHeight="1">
      <c r="A61" s="146">
        <v>54</v>
      </c>
      <c r="B61" s="139" t="str">
        <f>(VL!E62)</f>
        <v>PIEMONTE</v>
      </c>
      <c r="C61" s="32">
        <f>(VL!B62)</f>
        <v>54</v>
      </c>
      <c r="D61" s="39">
        <f>(VL!C62)</f>
        <v>0</v>
      </c>
      <c r="E61" s="54" t="str">
        <f>(VL!H62)</f>
        <v>RACCA Irene</v>
      </c>
      <c r="F61" s="160">
        <f>IF(VL!I62=0,"",VL!I62)</f>
      </c>
      <c r="G61" s="161">
        <f>IF(VL!M62=0,"",VL!M62)</f>
      </c>
      <c r="H61" s="162">
        <f>IF(VL!L62=0,"",VL!L62)</f>
      </c>
      <c r="I61" s="163">
        <f>IF(VL!N62=0,"",VL!N62)</f>
      </c>
    </row>
    <row r="62" spans="1:9" ht="13.5" customHeight="1">
      <c r="A62" s="146">
        <v>55</v>
      </c>
      <c r="B62" s="139" t="str">
        <f>(VL!E63)</f>
        <v>PIEMONTE</v>
      </c>
      <c r="C62" s="32">
        <f>(VL!B63)</f>
        <v>55</v>
      </c>
      <c r="D62" s="39">
        <f>(VL!C63)</f>
        <v>0</v>
      </c>
      <c r="E62" s="54" t="str">
        <f>(VL!H63)</f>
        <v>SCURATI  Arianna</v>
      </c>
      <c r="F62" s="160">
        <f>IF(VL!I63=0,"",VL!I63)</f>
        <v>2.4</v>
      </c>
      <c r="G62" s="161">
        <f>IF(VL!M63=0,"",VL!M63)</f>
        <v>9.3</v>
      </c>
      <c r="H62" s="162">
        <f>IF(VL!L63=0,"",VL!L63)</f>
      </c>
      <c r="I62" s="163">
        <f>IF(VL!N63=0,"",VL!N63)</f>
        <v>11.700000000000001</v>
      </c>
    </row>
    <row r="63" spans="1:9" ht="13.5" customHeight="1">
      <c r="A63" s="146">
        <v>56</v>
      </c>
      <c r="B63" s="139" t="str">
        <f>(VL!E64)</f>
        <v>PIEMONTE</v>
      </c>
      <c r="C63" s="32">
        <f>(VL!B64)</f>
        <v>56</v>
      </c>
      <c r="D63" s="39">
        <f>(VL!C64)</f>
        <v>0</v>
      </c>
      <c r="E63" s="54" t="str">
        <f>(VL!H64)</f>
        <v>TORTA  Susanna</v>
      </c>
      <c r="F63" s="160">
        <f>IF(VL!I64=0,"",VL!I64)</f>
        <v>3.8</v>
      </c>
      <c r="G63" s="161">
        <f>IF(VL!M64=0,"",VL!M64)</f>
        <v>7.85</v>
      </c>
      <c r="H63" s="162">
        <f>IF(VL!L64=0,"",VL!L64)</f>
      </c>
      <c r="I63" s="163">
        <f>IF(VL!N64=0,"",VL!N64)</f>
        <v>11.649999999999999</v>
      </c>
    </row>
    <row r="64" spans="1:9" ht="13.5" customHeight="1">
      <c r="A64" s="146">
        <v>57</v>
      </c>
      <c r="B64" s="139" t="str">
        <f>(VL!E65)</f>
        <v>PIEMONTE</v>
      </c>
      <c r="C64" s="32">
        <f>(VL!B65)</f>
        <v>57</v>
      </c>
      <c r="D64" s="39">
        <f>(VL!C65)</f>
        <v>0</v>
      </c>
      <c r="E64" s="54" t="str">
        <f>(VL!H65)</f>
        <v>ZALLIO  Camilla</v>
      </c>
      <c r="F64" s="160">
        <f>IF(VL!I65=0,"",VL!I65)</f>
        <v>4.2</v>
      </c>
      <c r="G64" s="161">
        <f>IF(VL!M65=0,"",VL!M65)</f>
        <v>8.85</v>
      </c>
      <c r="H64" s="162">
        <f>IF(VL!L65=0,"",VL!L65)</f>
      </c>
      <c r="I64" s="163">
        <f>IF(VL!N65=0,"",VL!N65)</f>
        <v>13.05</v>
      </c>
    </row>
    <row r="65" spans="1:9" ht="13.5" customHeight="1">
      <c r="A65" s="146">
        <v>58</v>
      </c>
      <c r="B65" s="139" t="str">
        <f>(VL!E66)</f>
        <v>PIEMONTE</v>
      </c>
      <c r="C65" s="32">
        <f>(VL!B66)</f>
        <v>58</v>
      </c>
      <c r="D65" s="39">
        <f>(VL!C66)</f>
        <v>0</v>
      </c>
      <c r="E65" s="54" t="str">
        <f>(VL!H66)</f>
        <v> </v>
      </c>
      <c r="F65" s="160">
        <f>IF(VL!I66=0,"",VL!I66)</f>
      </c>
      <c r="G65" s="161">
        <f>IF(VL!M66=0,"",VL!M66)</f>
      </c>
      <c r="H65" s="162">
        <f>IF(VL!L66=0,"",VL!L66)</f>
      </c>
      <c r="I65" s="163">
        <f>IF(VL!N66=0,"",VL!N66)</f>
      </c>
    </row>
    <row r="66" spans="1:9" ht="13.5" customHeight="1">
      <c r="A66" s="146">
        <v>59</v>
      </c>
      <c r="B66" s="139" t="str">
        <f>(VL!E67)</f>
        <v>PIEMONTE</v>
      </c>
      <c r="C66" s="32">
        <f>(VL!B67)</f>
        <v>59</v>
      </c>
      <c r="D66" s="39">
        <f>(VL!C67)</f>
        <v>0</v>
      </c>
      <c r="E66" s="54" t="str">
        <f>(VL!H67)</f>
        <v> </v>
      </c>
      <c r="F66" s="160">
        <f>IF(VL!I67=0,"",VL!I67)</f>
      </c>
      <c r="G66" s="161">
        <f>IF(VL!M67=0,"",VL!M67)</f>
      </c>
      <c r="H66" s="162">
        <f>IF(VL!L67=0,"",VL!L67)</f>
      </c>
      <c r="I66" s="163">
        <f>IF(VL!N67=0,"",VL!N67)</f>
      </c>
    </row>
    <row r="67" spans="1:9" ht="13.5" customHeight="1">
      <c r="A67" s="146">
        <v>60</v>
      </c>
      <c r="B67" s="139" t="str">
        <f>(VL!E68)</f>
        <v>PIEMONTE</v>
      </c>
      <c r="C67" s="32">
        <f>(VL!B68)</f>
        <v>60</v>
      </c>
      <c r="D67" s="39">
        <f>(VL!C68)</f>
        <v>0</v>
      </c>
      <c r="E67" s="54" t="str">
        <f>(VL!H68)</f>
        <v> </v>
      </c>
      <c r="F67" s="160">
        <f>IF(VL!I68=0,"",VL!I68)</f>
      </c>
      <c r="G67" s="161">
        <f>IF(VL!M68=0,"",VL!M68)</f>
      </c>
      <c r="H67" s="162">
        <f>IF(VL!L68=0,"",VL!L68)</f>
      </c>
      <c r="I67" s="163">
        <f>IF(VL!N68=0,"",VL!N68)</f>
      </c>
    </row>
    <row r="68" spans="1:9" ht="13.5" customHeight="1">
      <c r="A68" s="146">
        <v>61</v>
      </c>
      <c r="B68" s="139" t="str">
        <f>(VL!E70)</f>
        <v>PIEMONTE</v>
      </c>
      <c r="C68" s="32">
        <f>(VL!B70)</f>
        <v>61</v>
      </c>
      <c r="D68" s="39">
        <f>(VL!C70)</f>
        <v>0</v>
      </c>
      <c r="E68" s="54" t="str">
        <f>(VL!H70)</f>
        <v>BALBO MOSSETTO  Giorgia</v>
      </c>
      <c r="F68" s="160">
        <f>IF(VL!I70=0,"",VL!I70)</f>
        <v>2.4</v>
      </c>
      <c r="G68" s="161">
        <f>IF(VL!M70=0,"",VL!M70)</f>
        <v>9.35</v>
      </c>
      <c r="H68" s="162">
        <f>IF(VL!L70=0,"",VL!L70)</f>
      </c>
      <c r="I68" s="163">
        <f>IF(VL!N70=0,"",VL!N70)</f>
        <v>11.75</v>
      </c>
    </row>
    <row r="69" spans="1:9" ht="13.5" customHeight="1">
      <c r="A69" s="146">
        <v>62</v>
      </c>
      <c r="B69" s="139" t="str">
        <f>(VL!E71)</f>
        <v>PIEMONTE</v>
      </c>
      <c r="C69" s="32">
        <f>(VL!B71)</f>
        <v>62</v>
      </c>
      <c r="D69" s="39">
        <f>(VL!C71)</f>
        <v>0</v>
      </c>
      <c r="E69" s="54" t="str">
        <f>(VL!H71)</f>
        <v>DI STEFANO Alice</v>
      </c>
      <c r="F69" s="160">
        <f>IF(VL!I71=0,"",VL!I71)</f>
      </c>
      <c r="G69" s="161">
        <f>IF(VL!M71=0,"",VL!M71)</f>
      </c>
      <c r="H69" s="162">
        <f>IF(VL!L71=0,"",VL!L71)</f>
      </c>
      <c r="I69" s="163">
        <f>IF(VL!N71=0,"",VL!N71)</f>
      </c>
    </row>
    <row r="70" spans="1:9" ht="13.5" customHeight="1">
      <c r="A70" s="146">
        <v>63</v>
      </c>
      <c r="B70" s="139" t="str">
        <f>(VL!E72)</f>
        <v>PIEMONTE</v>
      </c>
      <c r="C70" s="32">
        <f>(VL!B72)</f>
        <v>63</v>
      </c>
      <c r="D70" s="39">
        <f>(VL!C72)</f>
        <v>0</v>
      </c>
      <c r="E70" s="54" t="str">
        <f>(VL!H72)</f>
        <v>GIORDANO  Cecilia</v>
      </c>
      <c r="F70" s="160">
        <f>IF(VL!I72=0,"",VL!I72)</f>
        <v>4</v>
      </c>
      <c r="G70" s="161">
        <f>IF(VL!M72=0,"",VL!M72)</f>
        <v>9.05</v>
      </c>
      <c r="H70" s="162">
        <f>IF(VL!L72=0,"",VL!L72)</f>
      </c>
      <c r="I70" s="163">
        <f>IF(VL!N72=0,"",VL!N72)</f>
        <v>13.05</v>
      </c>
    </row>
    <row r="71" spans="1:9" ht="13.5" customHeight="1">
      <c r="A71" s="146">
        <v>64</v>
      </c>
      <c r="B71" s="139" t="str">
        <f>(VL!E73)</f>
        <v>PIEMONTE</v>
      </c>
      <c r="C71" s="32">
        <f>(VL!B73)</f>
        <v>64</v>
      </c>
      <c r="D71" s="39">
        <f>(VL!C73)</f>
        <v>0</v>
      </c>
      <c r="E71" s="54" t="str">
        <f>(VL!H73)</f>
        <v>GIORGI  Lucia</v>
      </c>
      <c r="F71" s="160">
        <f>IF(VL!I73=0,"",VL!I73)</f>
        <v>3.8</v>
      </c>
      <c r="G71" s="161">
        <f>IF(VL!M73=0,"",VL!M73)</f>
        <v>9.3</v>
      </c>
      <c r="H71" s="162">
        <f>IF(VL!L73=0,"",VL!L73)</f>
      </c>
      <c r="I71" s="163">
        <f>IF(VL!N73=0,"",VL!N73)</f>
        <v>13.100000000000001</v>
      </c>
    </row>
    <row r="72" spans="1:9" ht="13.5" customHeight="1">
      <c r="A72" s="146">
        <v>65</v>
      </c>
      <c r="B72" s="139" t="str">
        <f>(VL!E74)</f>
        <v>PIEMONTE</v>
      </c>
      <c r="C72" s="32">
        <f>(VL!B74)</f>
        <v>65</v>
      </c>
      <c r="D72" s="39">
        <f>(VL!C74)</f>
        <v>0</v>
      </c>
      <c r="E72" s="54" t="str">
        <f>(VL!H74)</f>
        <v>MASSONE  Camilla</v>
      </c>
      <c r="F72" s="160">
        <f>IF(VL!I74=0,"",VL!I74)</f>
      </c>
      <c r="G72" s="161">
        <f>IF(VL!M74=0,"",VL!M74)</f>
      </c>
      <c r="H72" s="162">
        <f>IF(VL!L74=0,"",VL!L74)</f>
      </c>
      <c r="I72" s="163">
        <f>IF(VL!N74=0,"",VL!N74)</f>
      </c>
    </row>
    <row r="73" spans="1:9" ht="13.5" customHeight="1">
      <c r="A73" s="146">
        <v>66</v>
      </c>
      <c r="B73" s="139" t="str">
        <f>(VL!E75)</f>
        <v>PIEMONTE</v>
      </c>
      <c r="C73" s="32">
        <f>(VL!B75)</f>
        <v>66</v>
      </c>
      <c r="D73" s="39">
        <f>(VL!C75)</f>
        <v>0</v>
      </c>
      <c r="E73" s="54" t="str">
        <f>(VL!H75)</f>
        <v>PAVANELLO  Desirè</v>
      </c>
      <c r="F73" s="160">
        <f>IF(VL!I75=0,"",VL!I75)</f>
        <v>4</v>
      </c>
      <c r="G73" s="161">
        <f>IF(VL!M75=0,"",VL!M75)</f>
        <v>9.05</v>
      </c>
      <c r="H73" s="162">
        <f>IF(VL!L75=0,"",VL!L75)</f>
      </c>
      <c r="I73" s="163">
        <f>IF(VL!N75=0,"",VL!N75)</f>
        <v>13.05</v>
      </c>
    </row>
    <row r="74" spans="1:9" ht="13.5" customHeight="1">
      <c r="A74" s="146">
        <v>67</v>
      </c>
      <c r="B74" s="139" t="str">
        <f>(VL!E76)</f>
        <v>PIEMONTE</v>
      </c>
      <c r="C74" s="32">
        <f>(VL!B76)</f>
        <v>67</v>
      </c>
      <c r="D74" s="39">
        <f>(VL!C76)</f>
        <v>0</v>
      </c>
      <c r="E74" s="54" t="str">
        <f>(VL!H76)</f>
        <v>VIVIANO  Giulia</v>
      </c>
      <c r="F74" s="160">
        <f>IF(VL!I76=0,"",VL!I76)</f>
        <v>2.4</v>
      </c>
      <c r="G74" s="161">
        <f>IF(VL!M76=0,"",VL!M76)</f>
        <v>9</v>
      </c>
      <c r="H74" s="162">
        <f>IF(VL!L76=0,"",VL!L76)</f>
      </c>
      <c r="I74" s="163">
        <f>IF(VL!N76=0,"",VL!N76)</f>
        <v>11.4</v>
      </c>
    </row>
    <row r="75" spans="1:9" ht="13.5" customHeight="1">
      <c r="A75" s="146">
        <v>68</v>
      </c>
      <c r="B75" s="139" t="str">
        <f>(VL!E77)</f>
        <v>PIEMONTE</v>
      </c>
      <c r="C75" s="32">
        <f>(VL!B77)</f>
        <v>68</v>
      </c>
      <c r="D75" s="39">
        <f>(VL!C77)</f>
        <v>0</v>
      </c>
      <c r="E75" s="54" t="str">
        <f>(VL!H77)</f>
        <v> </v>
      </c>
      <c r="F75" s="160">
        <f>IF(VL!I77=0,"",VL!I77)</f>
      </c>
      <c r="G75" s="161">
        <f>IF(VL!M77=0,"",VL!M77)</f>
      </c>
      <c r="H75" s="162">
        <f>IF(VL!L77=0,"",VL!L77)</f>
      </c>
      <c r="I75" s="163">
        <f>IF(VL!N77=0,"",VL!N77)</f>
      </c>
    </row>
    <row r="76" spans="1:9" ht="13.5" customHeight="1">
      <c r="A76" s="146">
        <v>69</v>
      </c>
      <c r="B76" s="139" t="str">
        <f>(VL!E78)</f>
        <v>PIEMONTE</v>
      </c>
      <c r="C76" s="32">
        <f>(VL!B78)</f>
        <v>69</v>
      </c>
      <c r="D76" s="39">
        <f>(VL!C78)</f>
        <v>0</v>
      </c>
      <c r="E76" s="54" t="str">
        <f>(VL!H78)</f>
        <v> </v>
      </c>
      <c r="F76" s="160">
        <f>IF(VL!I78=0,"",VL!I78)</f>
      </c>
      <c r="G76" s="161">
        <f>IF(VL!M78=0,"",VL!M78)</f>
      </c>
      <c r="H76" s="162">
        <f>IF(VL!L78=0,"",VL!L78)</f>
      </c>
      <c r="I76" s="163">
        <f>IF(VL!N78=0,"",VL!N78)</f>
      </c>
    </row>
    <row r="77" spans="1:9" ht="13.5" customHeight="1">
      <c r="A77" s="146">
        <v>70</v>
      </c>
      <c r="B77" s="139" t="str">
        <f>(VL!E79)</f>
        <v>PIEMONTE</v>
      </c>
      <c r="C77" s="32">
        <f>(VL!B79)</f>
        <v>70</v>
      </c>
      <c r="D77" s="39">
        <f>(VL!C79)</f>
        <v>0</v>
      </c>
      <c r="E77" s="54" t="str">
        <f>(VL!H79)</f>
        <v> </v>
      </c>
      <c r="F77" s="160">
        <f>IF(VL!I79=0,"",VL!I79)</f>
      </c>
      <c r="G77" s="161">
        <f>IF(VL!M79=0,"",VL!M79)</f>
      </c>
      <c r="H77" s="162">
        <f>IF(VL!L79=0,"",VL!L79)</f>
      </c>
      <c r="I77" s="163">
        <f>IF(VL!N79=0,"",VL!N79)</f>
      </c>
    </row>
  </sheetData>
  <mergeCells count="6">
    <mergeCell ref="B2:I2"/>
    <mergeCell ref="A3:M3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77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5.00390625" style="9" customWidth="1"/>
    <col min="2" max="2" width="18.57421875" style="0" customWidth="1"/>
    <col min="3" max="3" width="3.28125" style="29" customWidth="1"/>
    <col min="4" max="4" width="9.421875" style="29" customWidth="1"/>
    <col min="5" max="5" width="30.8515625" style="7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136" t="s">
        <v>9</v>
      </c>
      <c r="F1" s="137" t="s">
        <v>39</v>
      </c>
      <c r="V1" s="6"/>
    </row>
    <row r="2" spans="1:22" ht="24" customHeight="1">
      <c r="A2" s="174" t="s">
        <v>40</v>
      </c>
      <c r="B2" s="194" t="s">
        <v>83</v>
      </c>
      <c r="C2" s="194"/>
      <c r="D2" s="194"/>
      <c r="E2" s="194"/>
      <c r="F2" s="194"/>
      <c r="G2" s="194"/>
      <c r="H2" s="194"/>
      <c r="I2" s="194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1" s="17" customFormat="1" ht="27.75" customHeight="1">
      <c r="A3" s="218" t="s">
        <v>10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129"/>
      <c r="O3" s="129"/>
      <c r="P3" s="129"/>
      <c r="Q3" s="129"/>
      <c r="R3" s="129"/>
      <c r="S3" s="129"/>
      <c r="T3" s="129"/>
      <c r="U3" s="129"/>
    </row>
    <row r="4" spans="1:21" ht="36" customHeight="1" thickBot="1">
      <c r="A4" s="221" t="s">
        <v>34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165"/>
      <c r="O4" s="165"/>
      <c r="P4" s="165"/>
      <c r="Q4" s="165"/>
      <c r="R4" s="165"/>
      <c r="S4" s="165"/>
      <c r="T4" s="165"/>
      <c r="U4" s="165"/>
    </row>
    <row r="5" spans="1:21" s="9" customFormat="1" ht="16.5" customHeight="1" thickTop="1">
      <c r="A5" s="120" t="s">
        <v>21</v>
      </c>
      <c r="B5" s="206" t="s">
        <v>7</v>
      </c>
      <c r="C5" s="122" t="s">
        <v>19</v>
      </c>
      <c r="D5" s="123" t="s">
        <v>17</v>
      </c>
      <c r="E5" s="204" t="s">
        <v>6</v>
      </c>
      <c r="F5" s="201" t="s">
        <v>27</v>
      </c>
      <c r="G5" s="202"/>
      <c r="H5" s="202"/>
      <c r="I5" s="22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9" s="9" customFormat="1" ht="16.5" customHeight="1" thickBot="1">
      <c r="A6" s="130" t="s">
        <v>22</v>
      </c>
      <c r="B6" s="205"/>
      <c r="C6" s="124" t="s">
        <v>23</v>
      </c>
      <c r="D6" s="132" t="s">
        <v>18</v>
      </c>
      <c r="E6" s="205"/>
      <c r="F6" s="133" t="s">
        <v>14</v>
      </c>
      <c r="G6" s="134" t="s">
        <v>15</v>
      </c>
      <c r="H6" s="135" t="s">
        <v>26</v>
      </c>
      <c r="I6" s="166" t="s">
        <v>16</v>
      </c>
    </row>
    <row r="7" spans="1:9" s="16" customFormat="1" ht="5.25" customHeight="1" thickTop="1">
      <c r="A7" s="13"/>
      <c r="B7" s="11"/>
      <c r="C7" s="30"/>
      <c r="D7" s="37"/>
      <c r="E7" s="14"/>
      <c r="F7" s="15"/>
      <c r="G7" s="15"/>
      <c r="H7" s="15"/>
      <c r="I7" s="15"/>
    </row>
    <row r="8" spans="1:11" ht="13.5" customHeight="1">
      <c r="A8" s="143">
        <v>1</v>
      </c>
      <c r="B8" s="142" t="str">
        <f>(VL!E4)</f>
        <v>LOMBARDIA</v>
      </c>
      <c r="C8" s="144">
        <f>(VL!B4)</f>
        <v>1</v>
      </c>
      <c r="D8" s="144">
        <f>(VL!C4)</f>
        <v>0</v>
      </c>
      <c r="E8" s="145" t="str">
        <f>(VL!H4)</f>
        <v>DEL MAR PEREZ  Maria</v>
      </c>
      <c r="F8" s="155">
        <f>IF(PR!I4=0,"",PR!I4)</f>
        <v>1.6</v>
      </c>
      <c r="G8" s="156">
        <f>IF(PR!M4=0,"",PR!M4)</f>
        <v>8</v>
      </c>
      <c r="H8" s="157">
        <f>IF(PR!L4=0,"",PR!L4)</f>
      </c>
      <c r="I8" s="158">
        <f>IF(PR!N4=0,"",PR!N4)</f>
        <v>9.6</v>
      </c>
      <c r="K8" s="2"/>
    </row>
    <row r="9" spans="1:11" ht="13.5" customHeight="1">
      <c r="A9" s="146">
        <v>2</v>
      </c>
      <c r="B9" s="139" t="str">
        <f>(VL!E5)</f>
        <v>LOMBARDIA</v>
      </c>
      <c r="C9" s="32">
        <f>(VL!B5)</f>
        <v>2</v>
      </c>
      <c r="D9" s="39">
        <f>(VL!C5)</f>
        <v>0</v>
      </c>
      <c r="E9" s="54" t="str">
        <f>(VL!H5)</f>
        <v>MIHALCEA  Codrina</v>
      </c>
      <c r="F9" s="160">
        <f>IF(PR!I5=0,"",PR!I5)</f>
        <v>1.6</v>
      </c>
      <c r="G9" s="161">
        <f>IF(PR!M5=0,"",PR!M5)</f>
        <v>7.7</v>
      </c>
      <c r="H9" s="162">
        <f>IF(PR!L5=0,"",PR!L5)</f>
      </c>
      <c r="I9" s="163">
        <f>IF(PR!N5=0,"",PR!N5)</f>
        <v>9.3</v>
      </c>
      <c r="K9" s="2"/>
    </row>
    <row r="10" spans="1:11" ht="13.5" customHeight="1">
      <c r="A10" s="146">
        <v>3</v>
      </c>
      <c r="B10" s="139" t="str">
        <f>(VL!E6)</f>
        <v>LOMBARDIA</v>
      </c>
      <c r="C10" s="32">
        <f>(VL!B6)</f>
        <v>3</v>
      </c>
      <c r="D10" s="39">
        <f>(VL!C6)</f>
        <v>0</v>
      </c>
      <c r="E10" s="54" t="str">
        <f>(VL!H6)</f>
        <v>PIGNATTI  Alessia</v>
      </c>
      <c r="F10" s="160">
        <f>IF(PR!I6=0,"",PR!I6)</f>
      </c>
      <c r="G10" s="161">
        <f>IF(PR!M6=0,"",PR!M6)</f>
      </c>
      <c r="H10" s="162">
        <f>IF(PR!L6=0,"",PR!L6)</f>
      </c>
      <c r="I10" s="163">
        <f>IF(PR!N6=0,"",PR!N6)</f>
      </c>
      <c r="K10" s="2"/>
    </row>
    <row r="11" spans="1:11" ht="13.5" customHeight="1">
      <c r="A11" s="146">
        <v>4</v>
      </c>
      <c r="B11" s="139" t="str">
        <f>(VL!E7)</f>
        <v>LOMBARDIA</v>
      </c>
      <c r="C11" s="32">
        <f>(VL!B7)</f>
        <v>4</v>
      </c>
      <c r="D11" s="39">
        <f>(VL!C7)</f>
        <v>0</v>
      </c>
      <c r="E11" s="54" t="str">
        <f>(VL!H7)</f>
        <v>RATTI  Bianca</v>
      </c>
      <c r="F11" s="160">
        <f>IF(PR!I7=0,"",PR!I7)</f>
        <v>2</v>
      </c>
      <c r="G11" s="161">
        <f>IF(PR!M7=0,"",PR!M7)</f>
        <v>7.75</v>
      </c>
      <c r="H11" s="162">
        <f>IF(PR!L7=0,"",PR!L7)</f>
      </c>
      <c r="I11" s="163">
        <f>IF(PR!N7=0,"",PR!N7)</f>
        <v>9.75</v>
      </c>
      <c r="K11" s="2"/>
    </row>
    <row r="12" spans="1:9" ht="13.5" customHeight="1">
      <c r="A12" s="146">
        <v>5</v>
      </c>
      <c r="B12" s="139" t="str">
        <f>(VL!E8)</f>
        <v>LOMBARDIA</v>
      </c>
      <c r="C12" s="32">
        <f>(VL!B8)</f>
        <v>5</v>
      </c>
      <c r="D12" s="39">
        <f>(VL!C8)</f>
        <v>0</v>
      </c>
      <c r="E12" s="54" t="str">
        <f>(VL!H8)</f>
        <v>SCACCABAROZZI  Giulia</v>
      </c>
      <c r="F12" s="160">
        <f>IF(PR!I8=0,"",PR!I8)</f>
      </c>
      <c r="G12" s="161">
        <f>IF(PR!M8=0,"",PR!M8)</f>
      </c>
      <c r="H12" s="162">
        <f>IF(PR!L8=0,"",PR!L8)</f>
      </c>
      <c r="I12" s="163">
        <f>IF(PR!N8=0,"",PR!N8)</f>
      </c>
    </row>
    <row r="13" spans="1:13" ht="13.5" customHeight="1">
      <c r="A13" s="146">
        <v>6</v>
      </c>
      <c r="B13" s="139" t="str">
        <f>(VL!E9)</f>
        <v>LOMBARDIA</v>
      </c>
      <c r="C13" s="32">
        <f>(VL!B9)</f>
        <v>6</v>
      </c>
      <c r="D13" s="39">
        <f>(VL!C9)</f>
        <v>0</v>
      </c>
      <c r="E13" s="54" t="str">
        <f>(VL!H9)</f>
        <v>SERA  Alessia</v>
      </c>
      <c r="F13" s="160">
        <f>IF(PR!I9=0,"",PR!I9)</f>
        <v>3.1</v>
      </c>
      <c r="G13" s="161">
        <f>IF(PR!M9=0,"",PR!M9)</f>
        <v>8.1</v>
      </c>
      <c r="H13" s="162">
        <f>IF(PR!L9=0,"",PR!L9)</f>
      </c>
      <c r="I13" s="163">
        <f>IF(PR!N9=0,"",PR!N9)</f>
        <v>11.2</v>
      </c>
      <c r="K13" s="5"/>
      <c r="L13" s="5"/>
      <c r="M13" s="5"/>
    </row>
    <row r="14" spans="1:11" ht="13.5" customHeight="1">
      <c r="A14" s="146">
        <v>7</v>
      </c>
      <c r="B14" s="139" t="str">
        <f>(VL!E10)</f>
        <v>LOMBARDIA</v>
      </c>
      <c r="C14" s="32">
        <f>(VL!B10)</f>
        <v>7</v>
      </c>
      <c r="D14" s="39">
        <f>(VL!C10)</f>
        <v>0</v>
      </c>
      <c r="E14" s="54" t="str">
        <f>(VL!H10)</f>
        <v>VENTURA  Laura</v>
      </c>
      <c r="F14" s="160">
        <f>IF(PR!I10=0,"",PR!I10)</f>
        <v>2</v>
      </c>
      <c r="G14" s="161">
        <f>IF(PR!M10=0,"",PR!M10)</f>
        <v>7.15</v>
      </c>
      <c r="H14" s="162">
        <f>IF(PR!L10=0,"",PR!L10)</f>
      </c>
      <c r="I14" s="163">
        <f>IF(PR!N10=0,"",PR!N10)</f>
        <v>9.15</v>
      </c>
      <c r="K14" s="2"/>
    </row>
    <row r="15" spans="1:11" ht="13.5" customHeight="1">
      <c r="A15" s="146">
        <v>8</v>
      </c>
      <c r="B15" s="139" t="str">
        <f>(VL!E11)</f>
        <v>LOMBARDIA</v>
      </c>
      <c r="C15" s="32">
        <f>(VL!B11)</f>
        <v>8</v>
      </c>
      <c r="D15" s="39">
        <f>(VL!C11)</f>
        <v>0</v>
      </c>
      <c r="E15" s="54" t="str">
        <f>(VL!H11)</f>
        <v>VOLPI  Valentina</v>
      </c>
      <c r="F15" s="160">
        <f>IF(PR!I11=0,"",PR!I11)</f>
        <v>3.4</v>
      </c>
      <c r="G15" s="161">
        <f>IF(PR!M11=0,"",PR!M11)</f>
        <v>8.2</v>
      </c>
      <c r="H15" s="162">
        <f>IF(PR!L11=0,"",PR!L11)</f>
      </c>
      <c r="I15" s="163">
        <f>IF(PR!N11=0,"",PR!N11)</f>
        <v>11.6</v>
      </c>
      <c r="K15" s="2"/>
    </row>
    <row r="16" spans="1:9" ht="13.5" customHeight="1">
      <c r="A16" s="146">
        <v>9</v>
      </c>
      <c r="B16" s="139" t="str">
        <f>(VL!E12)</f>
        <v>LOMBARDIA</v>
      </c>
      <c r="C16" s="32">
        <f>(VL!B12)</f>
        <v>9</v>
      </c>
      <c r="D16" s="39">
        <f>(VL!C12)</f>
        <v>0</v>
      </c>
      <c r="E16" s="54">
        <f>(VL!H12)</f>
        <v>0</v>
      </c>
      <c r="F16" s="160">
        <f>IF(PR!I12=0,"",PR!I12)</f>
      </c>
      <c r="G16" s="161">
        <f>IF(PR!M12=0,"",PR!M12)</f>
      </c>
      <c r="H16" s="162">
        <f>IF(PR!L12=0,"",PR!L12)</f>
      </c>
      <c r="I16" s="163">
        <f>IF(PR!N12=0,"",PR!N12)</f>
      </c>
    </row>
    <row r="17" spans="1:13" ht="13.5" customHeight="1">
      <c r="A17" s="146">
        <v>10</v>
      </c>
      <c r="B17" s="139" t="str">
        <f>(VL!E13)</f>
        <v>LOMBARDIA</v>
      </c>
      <c r="C17" s="32">
        <f>(VL!B13)</f>
        <v>10</v>
      </c>
      <c r="D17" s="39">
        <f>(VL!C13)</f>
        <v>0</v>
      </c>
      <c r="E17" s="54">
        <f>(VL!H13)</f>
        <v>0</v>
      </c>
      <c r="F17" s="160">
        <f>IF(PR!I13=0,"",PR!I13)</f>
      </c>
      <c r="G17" s="161">
        <f>IF(PR!M13=0,"",PR!M13)</f>
      </c>
      <c r="H17" s="162">
        <f>IF(PR!L13=0,"",PR!L13)</f>
      </c>
      <c r="I17" s="163">
        <f>IF(PR!N13=0,"",PR!N13)</f>
      </c>
      <c r="K17" s="5"/>
      <c r="L17" s="5"/>
      <c r="M17" s="5"/>
    </row>
    <row r="18" spans="1:9" ht="13.5" customHeight="1">
      <c r="A18" s="146">
        <v>11</v>
      </c>
      <c r="B18" s="139" t="str">
        <f>(VL!E15)</f>
        <v>LOMBARDIA</v>
      </c>
      <c r="C18" s="32">
        <f>(VL!B15)</f>
        <v>11</v>
      </c>
      <c r="D18" s="39">
        <f>(VL!C15)</f>
        <v>0</v>
      </c>
      <c r="E18" s="54" t="str">
        <f>(VL!H15)</f>
        <v>AMATO  POLITO  Chiara</v>
      </c>
      <c r="F18" s="160">
        <f>IF(PR!I15=0,"",PR!I15)</f>
      </c>
      <c r="G18" s="161">
        <f>IF(PR!M15=0,"",PR!M15)</f>
      </c>
      <c r="H18" s="162">
        <f>IF(PR!L15=0,"",PR!L15)</f>
      </c>
      <c r="I18" s="163">
        <f>IF(PR!N15=0,"",PR!N15)</f>
      </c>
    </row>
    <row r="19" spans="1:9" ht="13.5" customHeight="1">
      <c r="A19" s="146">
        <v>12</v>
      </c>
      <c r="B19" s="139" t="str">
        <f>(VL!E16)</f>
        <v>LOMBARDIA</v>
      </c>
      <c r="C19" s="32">
        <f>(VL!B16)</f>
        <v>12</v>
      </c>
      <c r="D19" s="39">
        <f>(VL!C16)</f>
        <v>0</v>
      </c>
      <c r="E19" s="54" t="str">
        <f>(VL!H16)</f>
        <v>BELLI  Francesca</v>
      </c>
      <c r="F19" s="160">
        <f>IF(PR!I16=0,"",PR!I16)</f>
      </c>
      <c r="G19" s="161">
        <f>IF(PR!M16=0,"",PR!M16)</f>
      </c>
      <c r="H19" s="162">
        <f>IF(PR!L16=0,"",PR!L16)</f>
      </c>
      <c r="I19" s="163">
        <f>IF(PR!N16=0,"",PR!N16)</f>
      </c>
    </row>
    <row r="20" spans="1:9" ht="13.5" customHeight="1">
      <c r="A20" s="146">
        <v>13</v>
      </c>
      <c r="B20" s="139" t="str">
        <f>(VL!E17)</f>
        <v>LOMBARDIA</v>
      </c>
      <c r="C20" s="32">
        <f>(VL!B17)</f>
        <v>13</v>
      </c>
      <c r="D20" s="39">
        <f>(VL!C17)</f>
        <v>0</v>
      </c>
      <c r="E20" s="54" t="str">
        <f>(VL!H17)</f>
        <v>CESARIS  Martina</v>
      </c>
      <c r="F20" s="160">
        <f>IF(PR!I17=0,"",PR!I17)</f>
        <v>1.5</v>
      </c>
      <c r="G20" s="161">
        <f>IF(PR!M17=0,"",PR!M17)</f>
        <v>6.5</v>
      </c>
      <c r="H20" s="162">
        <f>IF(PR!L17=0,"",PR!L17)</f>
      </c>
      <c r="I20" s="163">
        <f>IF(PR!N17=0,"",PR!N17)</f>
        <v>8</v>
      </c>
    </row>
    <row r="21" spans="1:9" ht="13.5" customHeight="1">
      <c r="A21" s="146">
        <v>14</v>
      </c>
      <c r="B21" s="139" t="str">
        <f>(VL!E18)</f>
        <v>LOMBARDIA</v>
      </c>
      <c r="C21" s="32">
        <f>(VL!B18)</f>
        <v>14</v>
      </c>
      <c r="D21" s="39">
        <f>(VL!C18)</f>
        <v>0</v>
      </c>
      <c r="E21" s="54" t="str">
        <f>(VL!H18)</f>
        <v>CHIODA  Chiara</v>
      </c>
      <c r="F21" s="160">
        <f>IF(PR!I18=0,"",PR!I18)</f>
        <v>1.4</v>
      </c>
      <c r="G21" s="161">
        <f>IF(PR!M18=0,"",PR!M18)</f>
        <v>7.15</v>
      </c>
      <c r="H21" s="162">
        <f>IF(PR!L18=0,"",PR!L18)</f>
      </c>
      <c r="I21" s="163">
        <f>IF(PR!N18=0,"",PR!N18)</f>
        <v>8.55</v>
      </c>
    </row>
    <row r="22" spans="1:9" ht="13.5" customHeight="1">
      <c r="A22" s="146">
        <v>15</v>
      </c>
      <c r="B22" s="139" t="str">
        <f>(VL!E19)</f>
        <v>LOMBARDIA</v>
      </c>
      <c r="C22" s="32">
        <f>(VL!B19)</f>
        <v>15</v>
      </c>
      <c r="D22" s="39">
        <f>(VL!C19)</f>
        <v>0</v>
      </c>
      <c r="E22" s="54" t="str">
        <f>(VL!H19)</f>
        <v>MAZZOLA  Giada</v>
      </c>
      <c r="F22" s="160">
        <f>IF(PR!I19=0,"",PR!I19)</f>
        <v>1.3</v>
      </c>
      <c r="G22" s="161">
        <f>IF(PR!M19=0,"",PR!M19)</f>
        <v>3.1</v>
      </c>
      <c r="H22" s="162">
        <f>IF(PR!L19=0,"",PR!L19)</f>
      </c>
      <c r="I22" s="163">
        <f>IF(PR!N19=0,"",PR!N19)</f>
        <v>4.4</v>
      </c>
    </row>
    <row r="23" spans="1:9" ht="13.5" customHeight="1">
      <c r="A23" s="146">
        <v>16</v>
      </c>
      <c r="B23" s="139" t="str">
        <f>(VL!E20)</f>
        <v>LOMBARDIA</v>
      </c>
      <c r="C23" s="32">
        <f>(VL!B20)</f>
        <v>16</v>
      </c>
      <c r="D23" s="39">
        <f>(VL!C20)</f>
        <v>0</v>
      </c>
      <c r="E23" s="54" t="str">
        <f>(VL!H20)</f>
        <v>PILENGA  Martina</v>
      </c>
      <c r="F23" s="160">
        <f>IF(PR!I20=0,"",PR!I20)</f>
        <v>1.3</v>
      </c>
      <c r="G23" s="161">
        <f>IF(PR!M20=0,"",PR!M20)</f>
        <v>3.25</v>
      </c>
      <c r="H23" s="162">
        <f>IF(PR!L20=0,"",PR!L20)</f>
      </c>
      <c r="I23" s="163">
        <f>IF(PR!N20=0,"",PR!N20)</f>
        <v>4.55</v>
      </c>
    </row>
    <row r="24" spans="1:9" ht="13.5" customHeight="1">
      <c r="A24" s="146">
        <v>17</v>
      </c>
      <c r="B24" s="139" t="str">
        <f>(VL!E21)</f>
        <v>LOMBARDIA</v>
      </c>
      <c r="C24" s="32">
        <f>(VL!B21)</f>
        <v>17</v>
      </c>
      <c r="D24" s="39">
        <f>(VL!C21)</f>
        <v>0</v>
      </c>
      <c r="E24" s="54" t="str">
        <f>(VL!H21)</f>
        <v>SALVI  Alice</v>
      </c>
      <c r="F24" s="160">
        <f>IF(PR!I21=0,"",PR!I21)</f>
      </c>
      <c r="G24" s="161">
        <f>IF(PR!M21=0,"",PR!M21)</f>
      </c>
      <c r="H24" s="162">
        <f>IF(PR!L21=0,"",PR!L21)</f>
      </c>
      <c r="I24" s="163">
        <f>IF(PR!N21=0,"",PR!N21)</f>
      </c>
    </row>
    <row r="25" spans="1:9" ht="13.5" customHeight="1">
      <c r="A25" s="146">
        <v>18</v>
      </c>
      <c r="B25" s="139" t="str">
        <f>(VL!E22)</f>
        <v>LOMBARDIA</v>
      </c>
      <c r="C25" s="32">
        <f>(VL!B22)</f>
        <v>18</v>
      </c>
      <c r="D25" s="39">
        <f>(VL!C22)</f>
        <v>0</v>
      </c>
      <c r="E25" s="54" t="str">
        <f>(VL!H22)</f>
        <v>VASSENA  Vittoria</v>
      </c>
      <c r="F25" s="160">
        <f>IF(PR!I22=0,"",PR!I22)</f>
        <v>1.4</v>
      </c>
      <c r="G25" s="161">
        <f>IF(PR!M22=0,"",PR!M22)</f>
        <v>7.5</v>
      </c>
      <c r="H25" s="162">
        <f>IF(PR!L22=0,"",PR!L22)</f>
      </c>
      <c r="I25" s="163">
        <f>IF(PR!N22=0,"",PR!N22)</f>
        <v>8.9</v>
      </c>
    </row>
    <row r="26" spans="1:9" ht="13.5" customHeight="1">
      <c r="A26" s="146">
        <v>19</v>
      </c>
      <c r="B26" s="139" t="str">
        <f>(VL!E23)</f>
        <v>LOMBARDIA</v>
      </c>
      <c r="C26" s="32">
        <f>(VL!B23)</f>
        <v>19</v>
      </c>
      <c r="D26" s="39">
        <f>(VL!C23)</f>
        <v>0</v>
      </c>
      <c r="E26" s="54">
        <f>(VL!H23)</f>
        <v>0</v>
      </c>
      <c r="F26" s="160">
        <f>IF(PR!I23=0,"",PR!I23)</f>
      </c>
      <c r="G26" s="161">
        <f>IF(PR!M23=0,"",PR!M23)</f>
      </c>
      <c r="H26" s="162">
        <f>IF(PR!L23=0,"",PR!L23)</f>
      </c>
      <c r="I26" s="163">
        <f>IF(PR!N23=0,"",PR!N23)</f>
      </c>
    </row>
    <row r="27" spans="1:9" ht="13.5" customHeight="1">
      <c r="A27" s="146">
        <v>20</v>
      </c>
      <c r="B27" s="139" t="str">
        <f>(VL!E24)</f>
        <v>LOMBARDIA</v>
      </c>
      <c r="C27" s="32">
        <f>(VL!B24)</f>
        <v>20</v>
      </c>
      <c r="D27" s="39">
        <f>(VL!C24)</f>
        <v>0</v>
      </c>
      <c r="E27" s="54">
        <f>(VL!H24)</f>
        <v>0</v>
      </c>
      <c r="F27" s="160">
        <f>IF(PR!I24=0,"",PR!I24)</f>
      </c>
      <c r="G27" s="161">
        <f>IF(PR!M24=0,"",PR!M24)</f>
      </c>
      <c r="H27" s="162">
        <f>IF(PR!L24=0,"",PR!L24)</f>
      </c>
      <c r="I27" s="163">
        <f>IF(PR!N24=0,"",PR!N24)</f>
      </c>
    </row>
    <row r="28" spans="1:9" ht="13.5" customHeight="1">
      <c r="A28" s="146">
        <v>21</v>
      </c>
      <c r="B28" s="139" t="str">
        <f>(VL!E26)</f>
        <v>LIGURIA</v>
      </c>
      <c r="C28" s="32">
        <f>(VL!B26)</f>
        <v>21</v>
      </c>
      <c r="D28" s="39">
        <f>(VL!C26)</f>
        <v>0</v>
      </c>
      <c r="E28" s="54" t="str">
        <f>(VL!H26)</f>
        <v>CELLA  Silvia</v>
      </c>
      <c r="F28" s="160">
        <f>IF(PR!I26=0,"",PR!I26)</f>
        <v>1</v>
      </c>
      <c r="G28" s="161">
        <f>IF(PR!M26=0,"",PR!M26)</f>
        <v>7.8</v>
      </c>
      <c r="H28" s="162">
        <f>IF(PR!L26=0,"",PR!L26)</f>
      </c>
      <c r="I28" s="163">
        <f>IF(PR!N26=0,"",PR!N26)</f>
        <v>8.8</v>
      </c>
    </row>
    <row r="29" spans="1:9" ht="13.5" customHeight="1">
      <c r="A29" s="146">
        <v>22</v>
      </c>
      <c r="B29" s="139" t="str">
        <f>(VL!E27)</f>
        <v>LIGURIA</v>
      </c>
      <c r="C29" s="32">
        <f>(VL!B27)</f>
        <v>22</v>
      </c>
      <c r="D29" s="39">
        <f>(VL!C27)</f>
        <v>0</v>
      </c>
      <c r="E29" s="54" t="str">
        <f>(VL!H27)</f>
        <v>COSTA  Daniela</v>
      </c>
      <c r="F29" s="160">
        <f>IF(PR!I27=0,"",PR!I27)</f>
        <v>0.5</v>
      </c>
      <c r="G29" s="161">
        <f>IF(PR!M27=0,"",PR!M27)</f>
        <v>3.6</v>
      </c>
      <c r="H29" s="162">
        <f>IF(PR!L27=0,"",PR!L27)</f>
      </c>
      <c r="I29" s="163">
        <f>IF(PR!N27=0,"",PR!N27)</f>
        <v>4.1</v>
      </c>
    </row>
    <row r="30" spans="1:9" ht="13.5" customHeight="1">
      <c r="A30" s="146">
        <v>23</v>
      </c>
      <c r="B30" s="139" t="str">
        <f>(VL!E28)</f>
        <v>LIGURIA</v>
      </c>
      <c r="C30" s="32">
        <f>(VL!B28)</f>
        <v>23</v>
      </c>
      <c r="D30" s="39">
        <f>(VL!C28)</f>
        <v>0</v>
      </c>
      <c r="E30" s="54" t="str">
        <f>(VL!H28)</f>
        <v>DELLACA'  Giulia</v>
      </c>
      <c r="F30" s="160">
        <f>IF(PR!I28=0,"",PR!I28)</f>
        <v>1.1</v>
      </c>
      <c r="G30" s="161">
        <f>IF(PR!M28=0,"",PR!M28)</f>
        <v>4.6</v>
      </c>
      <c r="H30" s="162">
        <f>IF(PR!L28=0,"",PR!L28)</f>
      </c>
      <c r="I30" s="163">
        <f>IF(PR!N28=0,"",PR!N28)</f>
        <v>5.699999999999999</v>
      </c>
    </row>
    <row r="31" spans="1:9" ht="13.5" customHeight="1">
      <c r="A31" s="146">
        <v>24</v>
      </c>
      <c r="B31" s="139" t="str">
        <f>(VL!E29)</f>
        <v>LIGURIA</v>
      </c>
      <c r="C31" s="32">
        <f>(VL!B29)</f>
        <v>24</v>
      </c>
      <c r="D31" s="39">
        <f>(VL!C29)</f>
        <v>0</v>
      </c>
      <c r="E31" s="54" t="str">
        <f>(VL!H29)</f>
        <v>FRANCO  Jessica</v>
      </c>
      <c r="F31" s="160">
        <f>IF(PR!I29=0,"",PR!I29)</f>
        <v>3.1</v>
      </c>
      <c r="G31" s="161">
        <f>IF(PR!M29=0,"",PR!M29)</f>
        <v>7.1</v>
      </c>
      <c r="H31" s="162">
        <f>IF(PR!L29=0,"",PR!L29)</f>
      </c>
      <c r="I31" s="163">
        <f>IF(PR!N29=0,"",PR!N29)</f>
        <v>10.2</v>
      </c>
    </row>
    <row r="32" spans="1:9" ht="13.5" customHeight="1">
      <c r="A32" s="146">
        <v>25</v>
      </c>
      <c r="B32" s="139" t="str">
        <f>(VL!E30)</f>
        <v>LIGURIA</v>
      </c>
      <c r="C32" s="32">
        <f>(VL!B30)</f>
        <v>25</v>
      </c>
      <c r="D32" s="39">
        <f>(VL!C30)</f>
        <v>0</v>
      </c>
      <c r="E32" s="54" t="str">
        <f>(VL!H30)</f>
        <v>MALERBA  Federica</v>
      </c>
      <c r="F32" s="160">
        <f>IF(PR!I30=0,"",PR!I30)</f>
        <v>2</v>
      </c>
      <c r="G32" s="161">
        <f>IF(PR!M30=0,"",PR!M30)</f>
        <v>8.05</v>
      </c>
      <c r="H32" s="162">
        <f>IF(PR!L30=0,"",PR!L30)</f>
      </c>
      <c r="I32" s="163">
        <f>IF(PR!N30=0,"",PR!N30)</f>
        <v>10.05</v>
      </c>
    </row>
    <row r="33" spans="1:9" ht="13.5" customHeight="1">
      <c r="A33" s="146">
        <v>26</v>
      </c>
      <c r="B33" s="139" t="str">
        <f>(VL!E31)</f>
        <v>LIGURIA</v>
      </c>
      <c r="C33" s="32">
        <f>(VL!B31)</f>
        <v>26</v>
      </c>
      <c r="D33" s="39">
        <f>(VL!C31)</f>
        <v>0</v>
      </c>
      <c r="E33" s="54" t="str">
        <f>(VL!H31)</f>
        <v>MASINI  Alice</v>
      </c>
      <c r="F33" s="160">
        <f>IF(PR!I31=0,"",PR!I31)</f>
      </c>
      <c r="G33" s="161">
        <f>IF(PR!M31=0,"",PR!M31)</f>
      </c>
      <c r="H33" s="162">
        <f>IF(PR!L31=0,"",PR!L31)</f>
      </c>
      <c r="I33" s="163">
        <f>IF(PR!N31=0,"",PR!N31)</f>
      </c>
    </row>
    <row r="34" spans="1:9" ht="13.5" customHeight="1">
      <c r="A34" s="146">
        <v>27</v>
      </c>
      <c r="B34" s="139" t="str">
        <f>(VL!E32)</f>
        <v>LIGURIA</v>
      </c>
      <c r="C34" s="32">
        <f>(VL!B32)</f>
        <v>27</v>
      </c>
      <c r="D34" s="39">
        <f>(VL!C32)</f>
        <v>0</v>
      </c>
      <c r="E34" s="54" t="str">
        <f>(VL!H32)</f>
        <v>VECCHIATO  Veronica</v>
      </c>
      <c r="F34" s="160">
        <f>IF(PR!I32=0,"",PR!I32)</f>
        <v>2.4</v>
      </c>
      <c r="G34" s="161">
        <f>IF(PR!M32=0,"",PR!M32)</f>
        <v>8.05</v>
      </c>
      <c r="H34" s="162">
        <f>IF(PR!L32=0,"",PR!L32)</f>
      </c>
      <c r="I34" s="163">
        <f>IF(PR!N32=0,"",PR!N32)</f>
        <v>10.450000000000001</v>
      </c>
    </row>
    <row r="35" spans="1:9" ht="13.5" customHeight="1">
      <c r="A35" s="146">
        <v>28</v>
      </c>
      <c r="B35" s="139" t="str">
        <f>(VL!E33)</f>
        <v>LIGURIA</v>
      </c>
      <c r="C35" s="32">
        <f>(VL!B33)</f>
        <v>28</v>
      </c>
      <c r="D35" s="39">
        <f>(VL!C33)</f>
        <v>0</v>
      </c>
      <c r="E35" s="54" t="str">
        <f>(VL!H33)</f>
        <v> </v>
      </c>
      <c r="F35" s="160">
        <f>IF(PR!I33=0,"",PR!I33)</f>
      </c>
      <c r="G35" s="161">
        <f>IF(PR!M33=0,"",PR!M33)</f>
      </c>
      <c r="H35" s="162">
        <f>IF(PR!L33=0,"",PR!L33)</f>
      </c>
      <c r="I35" s="163">
        <f>IF(PR!N33=0,"",PR!N33)</f>
      </c>
    </row>
    <row r="36" spans="1:9" ht="13.5" customHeight="1">
      <c r="A36" s="146">
        <v>29</v>
      </c>
      <c r="B36" s="139" t="str">
        <f>(VL!E34)</f>
        <v>LIGURIA</v>
      </c>
      <c r="C36" s="32">
        <f>(VL!B34)</f>
        <v>29</v>
      </c>
      <c r="D36" s="39">
        <f>(VL!C34)</f>
        <v>0</v>
      </c>
      <c r="E36" s="54" t="str">
        <f>(VL!H34)</f>
        <v> </v>
      </c>
      <c r="F36" s="160">
        <f>IF(PR!I34=0,"",PR!I34)</f>
      </c>
      <c r="G36" s="161">
        <f>IF(PR!M34=0,"",PR!M34)</f>
      </c>
      <c r="H36" s="162">
        <f>IF(PR!L34=0,"",PR!L34)</f>
      </c>
      <c r="I36" s="163">
        <f>IF(PR!N34=0,"",PR!N34)</f>
      </c>
    </row>
    <row r="37" spans="1:9" ht="13.5" customHeight="1">
      <c r="A37" s="146">
        <v>30</v>
      </c>
      <c r="B37" s="139" t="str">
        <f>(VL!E35)</f>
        <v>LIGURIA</v>
      </c>
      <c r="C37" s="32">
        <f>(VL!B35)</f>
        <v>30</v>
      </c>
      <c r="D37" s="39">
        <f>(VL!C35)</f>
        <v>0</v>
      </c>
      <c r="E37" s="54" t="str">
        <f>(VL!H35)</f>
        <v> </v>
      </c>
      <c r="F37" s="160">
        <f>IF(PR!I35=0,"",PR!I35)</f>
      </c>
      <c r="G37" s="161">
        <f>IF(PR!M35=0,"",PR!M35)</f>
      </c>
      <c r="H37" s="162">
        <f>IF(PR!L35=0,"",PR!L35)</f>
      </c>
      <c r="I37" s="163">
        <f>IF(PR!N35=0,"",PR!N35)</f>
      </c>
    </row>
    <row r="38" spans="1:9" ht="13.5" customHeight="1">
      <c r="A38" s="146">
        <v>31</v>
      </c>
      <c r="B38" s="139" t="str">
        <f>(VL!E37)</f>
        <v>EMILIA  ROMAGNA</v>
      </c>
      <c r="C38" s="32">
        <f>(VL!B37)</f>
        <v>31</v>
      </c>
      <c r="D38" s="39">
        <f>(VL!C37)</f>
        <v>0</v>
      </c>
      <c r="E38" s="54" t="str">
        <f>(VL!H37)</f>
        <v>ANNUCCI  Emanuela</v>
      </c>
      <c r="F38" s="160">
        <f>IF(PR!I37=0,"",PR!I37)</f>
      </c>
      <c r="G38" s="161">
        <f>IF(PR!M37=0,"",PR!M37)</f>
      </c>
      <c r="H38" s="162">
        <f>IF(PR!L37=0,"",PR!L37)</f>
      </c>
      <c r="I38" s="163">
        <f>IF(PR!N37=0,"",PR!N37)</f>
      </c>
    </row>
    <row r="39" spans="1:10" ht="13.5" customHeight="1">
      <c r="A39" s="146">
        <v>32</v>
      </c>
      <c r="B39" s="139" t="str">
        <f>(VL!E38)</f>
        <v>EMILIA  ROMAGNA</v>
      </c>
      <c r="C39" s="32">
        <f>(VL!B38)</f>
        <v>32</v>
      </c>
      <c r="D39" s="39">
        <f>(VL!C38)</f>
        <v>0</v>
      </c>
      <c r="E39" s="54" t="str">
        <f>(VL!H38)</f>
        <v>ARLOTTI  Valentina</v>
      </c>
      <c r="F39" s="160">
        <f>IF(PR!I38=0,"",PR!I38)</f>
      </c>
      <c r="G39" s="161">
        <f>IF(PR!M38=0,"",PR!M38)</f>
      </c>
      <c r="H39" s="162">
        <f>IF(PR!L38=0,"",PR!L38)</f>
      </c>
      <c r="I39" s="163">
        <f>IF(PR!N38=0,"",PR!N38)</f>
      </c>
      <c r="J39" s="3"/>
    </row>
    <row r="40" spans="1:9" ht="13.5" customHeight="1">
      <c r="A40" s="146">
        <v>33</v>
      </c>
      <c r="B40" s="139" t="str">
        <f>(VL!E39)</f>
        <v>EMILIA  ROMAGNA</v>
      </c>
      <c r="C40" s="32">
        <f>(VL!B39)</f>
        <v>33</v>
      </c>
      <c r="D40" s="39">
        <f>(VL!C39)</f>
        <v>0</v>
      </c>
      <c r="E40" s="54" t="str">
        <f>(VL!H39)</f>
        <v>FAEDI  Alessia</v>
      </c>
      <c r="F40" s="160">
        <f>IF(PR!I39=0,"",PR!I39)</f>
        <v>2.1</v>
      </c>
      <c r="G40" s="161">
        <f>IF(PR!M39=0,"",PR!M39)</f>
        <v>8.55</v>
      </c>
      <c r="H40" s="162">
        <f>IF(PR!L39=0,"",PR!L39)</f>
      </c>
      <c r="I40" s="163">
        <f>IF(PR!N39=0,"",PR!N39)</f>
        <v>10.65</v>
      </c>
    </row>
    <row r="41" spans="1:9" ht="13.5" customHeight="1">
      <c r="A41" s="146">
        <v>34</v>
      </c>
      <c r="B41" s="139" t="str">
        <f>(VL!E40)</f>
        <v>EMILIA  ROMAGNA</v>
      </c>
      <c r="C41" s="32">
        <f>(VL!B40)</f>
        <v>34</v>
      </c>
      <c r="D41" s="39">
        <f>(VL!C40)</f>
        <v>0</v>
      </c>
      <c r="E41" s="54" t="str">
        <f>(VL!H40)</f>
        <v>IERINO'  Lisa</v>
      </c>
      <c r="F41" s="160">
        <f>IF(PR!I40=0,"",PR!I40)</f>
        <v>2.4</v>
      </c>
      <c r="G41" s="161">
        <f>IF(PR!M40=0,"",PR!M40)</f>
        <v>8.25</v>
      </c>
      <c r="H41" s="162">
        <f>IF(PR!L40=0,"",PR!L40)</f>
      </c>
      <c r="I41" s="163">
        <f>IF(PR!N40=0,"",PR!N40)</f>
        <v>10.65</v>
      </c>
    </row>
    <row r="42" spans="1:9" ht="13.5" customHeight="1">
      <c r="A42" s="146">
        <v>35</v>
      </c>
      <c r="B42" s="139" t="str">
        <f>(VL!E41)</f>
        <v>EMILIA  ROMAGNA</v>
      </c>
      <c r="C42" s="32">
        <f>(VL!B41)</f>
        <v>35</v>
      </c>
      <c r="D42" s="39">
        <f>(VL!C41)</f>
        <v>0</v>
      </c>
      <c r="E42" s="54" t="str">
        <f>(VL!H41)</f>
        <v>KARIGIANNIS  Elisa</v>
      </c>
      <c r="F42" s="160">
        <f>IF(PR!I41=0,"",PR!I41)</f>
        <v>2.9</v>
      </c>
      <c r="G42" s="161">
        <f>IF(PR!M41=0,"",PR!M41)</f>
        <v>6.1</v>
      </c>
      <c r="H42" s="162">
        <f>IF(PR!L41=0,"",PR!L41)</f>
      </c>
      <c r="I42" s="163">
        <f>IF(PR!N41=0,"",PR!N41)</f>
        <v>9</v>
      </c>
    </row>
    <row r="43" spans="1:9" ht="13.5" customHeight="1">
      <c r="A43" s="146">
        <v>36</v>
      </c>
      <c r="B43" s="139" t="str">
        <f>(VL!E42)</f>
        <v>EMILIA  ROMAGNA</v>
      </c>
      <c r="C43" s="32">
        <f>(VL!B42)</f>
        <v>36</v>
      </c>
      <c r="D43" s="39">
        <f>(VL!C42)</f>
        <v>0</v>
      </c>
      <c r="E43" s="54" t="str">
        <f>(VL!H42)</f>
        <v>RIGHINI Francesca</v>
      </c>
      <c r="F43" s="160">
        <f>IF(PR!I42=0,"",PR!I42)</f>
      </c>
      <c r="G43" s="161">
        <f>IF(PR!M42=0,"",PR!M42)</f>
      </c>
      <c r="H43" s="162">
        <f>IF(PR!L42=0,"",PR!L42)</f>
      </c>
      <c r="I43" s="163">
        <f>IF(PR!N42=0,"",PR!N42)</f>
      </c>
    </row>
    <row r="44" spans="1:9" ht="13.5" customHeight="1">
      <c r="A44" s="146">
        <v>37</v>
      </c>
      <c r="B44" s="139" t="str">
        <f>(VL!E43)</f>
        <v>EMILIA  ROMAGNA</v>
      </c>
      <c r="C44" s="32">
        <f>(VL!B43)</f>
        <v>37</v>
      </c>
      <c r="D44" s="39">
        <f>(VL!C43)</f>
        <v>0</v>
      </c>
      <c r="E44" s="54" t="str">
        <f>(VL!H43)</f>
        <v>TORTORICI  Gilda</v>
      </c>
      <c r="F44" s="160">
        <f>IF(PR!I43=0,"",PR!I43)</f>
        <v>2.2</v>
      </c>
      <c r="G44" s="161">
        <f>IF(PR!M43=0,"",PR!M43)</f>
        <v>7.7</v>
      </c>
      <c r="H44" s="162">
        <f>IF(PR!L43=0,"",PR!L43)</f>
      </c>
      <c r="I44" s="163">
        <f>IF(PR!N43=0,"",PR!N43)</f>
        <v>9.9</v>
      </c>
    </row>
    <row r="45" spans="1:9" ht="13.5" customHeight="1">
      <c r="A45" s="146">
        <v>38</v>
      </c>
      <c r="B45" s="139" t="str">
        <f>(VL!E44)</f>
        <v>EMILIA  ROMAGNA</v>
      </c>
      <c r="C45" s="32">
        <f>(VL!B44)</f>
        <v>38</v>
      </c>
      <c r="D45" s="39">
        <f>(VL!C44)</f>
        <v>0</v>
      </c>
      <c r="E45" s="54" t="str">
        <f>(VL!H44)</f>
        <v>TRENTINI  Alessia</v>
      </c>
      <c r="F45" s="160">
        <f>IF(PR!I44=0,"",PR!I44)</f>
        <v>1.6</v>
      </c>
      <c r="G45" s="161">
        <f>IF(PR!M44=0,"",PR!M44)</f>
        <v>8.3</v>
      </c>
      <c r="H45" s="162">
        <f>IF(PR!L44=0,"",PR!L44)</f>
      </c>
      <c r="I45" s="163">
        <f>IF(PR!N44=0,"",PR!N44)</f>
        <v>9.9</v>
      </c>
    </row>
    <row r="46" spans="1:9" ht="13.5" customHeight="1">
      <c r="A46" s="146">
        <v>39</v>
      </c>
      <c r="B46" s="139" t="str">
        <f>(VL!E45)</f>
        <v>EMILIA  ROMAGNA</v>
      </c>
      <c r="C46" s="32">
        <f>(VL!B45)</f>
        <v>39</v>
      </c>
      <c r="D46" s="39">
        <f>(VL!C45)</f>
        <v>0</v>
      </c>
      <c r="E46" s="54" t="str">
        <f>(VL!H45)</f>
        <v> </v>
      </c>
      <c r="F46" s="160">
        <f>IF(PR!I45=0,"",PR!I45)</f>
      </c>
      <c r="G46" s="161">
        <f>IF(PR!M45=0,"",PR!M45)</f>
      </c>
      <c r="H46" s="162">
        <f>IF(PR!L45=0,"",PR!L45)</f>
      </c>
      <c r="I46" s="163">
        <f>IF(PR!N45=0,"",PR!N45)</f>
      </c>
    </row>
    <row r="47" spans="1:9" ht="13.5" customHeight="1">
      <c r="A47" s="146">
        <v>40</v>
      </c>
      <c r="B47" s="139" t="str">
        <f>(VL!E46)</f>
        <v>EMILIA  ROMAGNA</v>
      </c>
      <c r="C47" s="32">
        <f>(VL!B46)</f>
        <v>40</v>
      </c>
      <c r="D47" s="39">
        <f>(VL!C46)</f>
        <v>0</v>
      </c>
      <c r="E47" s="54" t="str">
        <f>(VL!H46)</f>
        <v> </v>
      </c>
      <c r="F47" s="160">
        <f>IF(PR!I46=0,"",PR!I46)</f>
      </c>
      <c r="G47" s="161">
        <f>IF(PR!M46=0,"",PR!M46)</f>
      </c>
      <c r="H47" s="162">
        <f>IF(PR!L46=0,"",PR!L46)</f>
      </c>
      <c r="I47" s="163">
        <f>IF(PR!N46=0,"",PR!N46)</f>
      </c>
    </row>
    <row r="48" spans="1:9" ht="13.5" customHeight="1">
      <c r="A48" s="146">
        <v>41</v>
      </c>
      <c r="B48" s="139" t="str">
        <f>(VL!E48)</f>
        <v>EMILIA  ROMAGNA</v>
      </c>
      <c r="C48" s="32">
        <f>(VL!B48)</f>
        <v>41</v>
      </c>
      <c r="D48" s="39">
        <f>(VL!C48)</f>
        <v>0</v>
      </c>
      <c r="E48" s="54" t="str">
        <f>(VL!H48)</f>
        <v>BALZANI  Laura</v>
      </c>
      <c r="F48" s="160">
        <f>IF(PR!I48=0,"",PR!I48)</f>
        <v>1.5</v>
      </c>
      <c r="G48" s="161">
        <f>IF(PR!M48=0,"",PR!M48)</f>
        <v>7.25</v>
      </c>
      <c r="H48" s="162">
        <f>IF(PR!L48=0,"",PR!L48)</f>
      </c>
      <c r="I48" s="163">
        <f>IF(PR!N48=0,"",PR!N48)</f>
        <v>8.75</v>
      </c>
    </row>
    <row r="49" spans="1:9" ht="13.5" customHeight="1">
      <c r="A49" s="146">
        <v>42</v>
      </c>
      <c r="B49" s="139" t="str">
        <f>(VL!E49)</f>
        <v>EMILIA  ROMAGNA</v>
      </c>
      <c r="C49" s="32">
        <f>(VL!B49)</f>
        <v>42</v>
      </c>
      <c r="D49" s="39">
        <f>(VL!C49)</f>
        <v>0</v>
      </c>
      <c r="E49" s="54" t="str">
        <f>(VL!H49)</f>
        <v>KARIGIANNIS  Maria</v>
      </c>
      <c r="F49" s="160">
        <f>IF(PR!I49=0,"",PR!I49)</f>
      </c>
      <c r="G49" s="161">
        <f>IF(PR!M49=0,"",PR!M49)</f>
      </c>
      <c r="H49" s="162">
        <f>IF(PR!L49=0,"",PR!L49)</f>
      </c>
      <c r="I49" s="163">
        <f>IF(PR!N49=0,"",PR!N49)</f>
      </c>
    </row>
    <row r="50" spans="1:9" ht="13.5" customHeight="1">
      <c r="A50" s="146">
        <v>43</v>
      </c>
      <c r="B50" s="139" t="str">
        <f>(VL!E50)</f>
        <v>EMILIA  ROMAGNA</v>
      </c>
      <c r="C50" s="32">
        <f>(VL!B50)</f>
        <v>43</v>
      </c>
      <c r="D50" s="39">
        <f>(VL!C50)</f>
        <v>0</v>
      </c>
      <c r="E50" s="54" t="str">
        <f>(VL!H50)</f>
        <v>BERGONZONI  Silvia</v>
      </c>
      <c r="F50" s="160">
        <f>IF(PR!I50=0,"",PR!I50)</f>
        <v>1.8</v>
      </c>
      <c r="G50" s="161">
        <f>IF(PR!M50=0,"",PR!M50)</f>
        <v>7.2</v>
      </c>
      <c r="H50" s="162">
        <f>IF(PR!L50=0,"",PR!L50)</f>
      </c>
      <c r="I50" s="163">
        <f>IF(PR!N50=0,"",PR!N50)</f>
        <v>9</v>
      </c>
    </row>
    <row r="51" spans="1:9" ht="13.5" customHeight="1">
      <c r="A51" s="146">
        <v>44</v>
      </c>
      <c r="B51" s="139" t="str">
        <f>(VL!E51)</f>
        <v>EMILIA  ROMAGNA</v>
      </c>
      <c r="C51" s="32">
        <f>(VL!B51)</f>
        <v>44</v>
      </c>
      <c r="D51" s="39">
        <f>(VL!C51)</f>
        <v>0</v>
      </c>
      <c r="E51" s="54" t="str">
        <f>(VL!H51)</f>
        <v>CALANCA Martina</v>
      </c>
      <c r="F51" s="160">
        <f>IF(PR!I51=0,"",PR!I51)</f>
        <v>1.5</v>
      </c>
      <c r="G51" s="161">
        <f>IF(PR!M51=0,"",PR!M51)</f>
        <v>6.35</v>
      </c>
      <c r="H51" s="162">
        <f>IF(PR!L51=0,"",PR!L51)</f>
      </c>
      <c r="I51" s="163">
        <f>IF(PR!N51=0,"",PR!N51)</f>
        <v>7.85</v>
      </c>
    </row>
    <row r="52" spans="1:9" ht="13.5" customHeight="1">
      <c r="A52" s="146">
        <v>45</v>
      </c>
      <c r="B52" s="139" t="str">
        <f>(VL!E52)</f>
        <v>EMILIA  ROMAGNA</v>
      </c>
      <c r="C52" s="32">
        <f>(VL!B52)</f>
        <v>45</v>
      </c>
      <c r="D52" s="39">
        <f>(VL!C52)</f>
        <v>0</v>
      </c>
      <c r="E52" s="54" t="str">
        <f>(VL!H52)</f>
        <v>VISMARA  Valeria</v>
      </c>
      <c r="F52" s="160">
        <f>IF(PR!I52=0,"",PR!I52)</f>
      </c>
      <c r="G52" s="161">
        <f>IF(PR!M52=0,"",PR!M52)</f>
      </c>
      <c r="H52" s="162">
        <f>IF(PR!L52=0,"",PR!L52)</f>
      </c>
      <c r="I52" s="163">
        <f>IF(PR!N52=0,"",PR!N52)</f>
      </c>
    </row>
    <row r="53" spans="1:9" ht="13.5" customHeight="1">
      <c r="A53" s="146">
        <v>46</v>
      </c>
      <c r="B53" s="139" t="str">
        <f>(VL!E53)</f>
        <v>EMILIA  ROMAGNA</v>
      </c>
      <c r="C53" s="32">
        <f>(VL!B53)</f>
        <v>46</v>
      </c>
      <c r="D53" s="39">
        <f>(VL!C53)</f>
        <v>0</v>
      </c>
      <c r="E53" s="54" t="str">
        <f>(VL!H53)</f>
        <v>PERINI  Giorgia</v>
      </c>
      <c r="F53" s="160">
        <f>IF(PR!I53=0,"",PR!I53)</f>
        <v>2</v>
      </c>
      <c r="G53" s="161">
        <f>IF(PR!M53=0,"",PR!M53)</f>
        <v>2.0500000000000003</v>
      </c>
      <c r="H53" s="162">
        <f>IF(PR!L53=0,"",PR!L53)</f>
      </c>
      <c r="I53" s="163">
        <f>IF(PR!N53=0,"",PR!N53)</f>
        <v>4.050000000000001</v>
      </c>
    </row>
    <row r="54" spans="1:9" ht="13.5" customHeight="1">
      <c r="A54" s="146">
        <v>47</v>
      </c>
      <c r="B54" s="139" t="str">
        <f>(VL!E54)</f>
        <v>EMILIA  ROMAGNA</v>
      </c>
      <c r="C54" s="32">
        <f>(VL!B54)</f>
        <v>47</v>
      </c>
      <c r="D54" s="39">
        <f>(VL!C54)</f>
        <v>0</v>
      </c>
      <c r="E54" s="54" t="str">
        <f>(VL!H54)</f>
        <v>BISI  Martina</v>
      </c>
      <c r="F54" s="160">
        <f>IF(PR!I54=0,"",PR!I54)</f>
        <v>2.1</v>
      </c>
      <c r="G54" s="161">
        <f>IF(PR!M54=0,"",PR!M54)</f>
        <v>8.25</v>
      </c>
      <c r="H54" s="162">
        <f>IF(PR!L54=0,"",PR!L54)</f>
      </c>
      <c r="I54" s="163">
        <f>IF(PR!N54=0,"",PR!N54)</f>
        <v>10.35</v>
      </c>
    </row>
    <row r="55" spans="1:9" ht="13.5" customHeight="1">
      <c r="A55" s="146">
        <v>48</v>
      </c>
      <c r="B55" s="139" t="str">
        <f>(VL!E55)</f>
        <v>EMILIA  ROMAGNA</v>
      </c>
      <c r="C55" s="32">
        <f>(VL!B55)</f>
        <v>48</v>
      </c>
      <c r="D55" s="39">
        <f>(VL!C55)</f>
        <v>0</v>
      </c>
      <c r="E55" s="54" t="str">
        <f>(VL!H55)</f>
        <v>GOZZI  Melissa</v>
      </c>
      <c r="F55" s="160">
        <f>IF(PR!I55=0,"",PR!I55)</f>
      </c>
      <c r="G55" s="161">
        <f>IF(PR!M55=0,"",PR!M55)</f>
      </c>
      <c r="H55" s="162">
        <f>IF(PR!L55=0,"",PR!L55)</f>
      </c>
      <c r="I55" s="163">
        <f>IF(PR!N55=0,"",PR!N55)</f>
      </c>
    </row>
    <row r="56" spans="1:9" ht="13.5" customHeight="1">
      <c r="A56" s="146">
        <v>49</v>
      </c>
      <c r="B56" s="139" t="str">
        <f>(VL!E56)</f>
        <v>EMILIA  ROMAGNA</v>
      </c>
      <c r="C56" s="32">
        <f>(VL!B56)</f>
        <v>49</v>
      </c>
      <c r="D56" s="39">
        <f>(VL!C56)</f>
        <v>0</v>
      </c>
      <c r="E56" s="54" t="str">
        <f>(VL!H56)</f>
        <v> </v>
      </c>
      <c r="F56" s="160">
        <f>IF(PR!I56=0,"",PR!I56)</f>
      </c>
      <c r="G56" s="161">
        <f>IF(PR!M56=0,"",PR!M56)</f>
      </c>
      <c r="H56" s="162">
        <f>IF(PR!L56=0,"",PR!L56)</f>
      </c>
      <c r="I56" s="163">
        <f>IF(PR!N56=0,"",PR!N56)</f>
      </c>
    </row>
    <row r="57" spans="1:9" ht="13.5" customHeight="1">
      <c r="A57" s="146">
        <v>50</v>
      </c>
      <c r="B57" s="139" t="str">
        <f>(VL!E57)</f>
        <v>EMILIA  ROMAGNA</v>
      </c>
      <c r="C57" s="32">
        <f>(VL!B57)</f>
        <v>50</v>
      </c>
      <c r="D57" s="39">
        <f>(VL!C57)</f>
        <v>0</v>
      </c>
      <c r="E57" s="54" t="str">
        <f>(VL!H57)</f>
        <v> </v>
      </c>
      <c r="F57" s="160">
        <f>IF(PR!I57=0,"",PR!I57)</f>
      </c>
      <c r="G57" s="161">
        <f>IF(PR!M57=0,"",PR!M57)</f>
      </c>
      <c r="H57" s="162">
        <f>IF(PR!L57=0,"",PR!L57)</f>
      </c>
      <c r="I57" s="163">
        <f>IF(PR!N57=0,"",PR!N57)</f>
      </c>
    </row>
    <row r="58" spans="1:9" ht="13.5" customHeight="1">
      <c r="A58" s="146">
        <v>51</v>
      </c>
      <c r="B58" s="139" t="str">
        <f>(VL!E59)</f>
        <v>PIEMONTE</v>
      </c>
      <c r="C58" s="32">
        <f>(VL!B59)</f>
        <v>51</v>
      </c>
      <c r="D58" s="39">
        <f>(VL!C59)</f>
        <v>0</v>
      </c>
      <c r="E58" s="54" t="str">
        <f>(VL!H59)</f>
        <v>GIRAUDO  Gloria</v>
      </c>
      <c r="F58" s="160">
        <f>IF(PR!I59=0,"",PR!I59)</f>
        <v>4.4</v>
      </c>
      <c r="G58" s="161">
        <f>IF(PR!M59=0,"",PR!M59)</f>
        <v>8.05</v>
      </c>
      <c r="H58" s="162">
        <f>IF(PR!L59=0,"",PR!L59)</f>
      </c>
      <c r="I58" s="163">
        <f>IF(PR!N59=0,"",PR!N59)</f>
        <v>12.450000000000001</v>
      </c>
    </row>
    <row r="59" spans="1:9" ht="13.5" customHeight="1">
      <c r="A59" s="146">
        <v>52</v>
      </c>
      <c r="B59" s="139" t="str">
        <f>(VL!E60)</f>
        <v>PIEMONTE</v>
      </c>
      <c r="C59" s="32">
        <f>(VL!B60)</f>
        <v>52</v>
      </c>
      <c r="D59" s="39">
        <f>(VL!C60)</f>
        <v>0</v>
      </c>
      <c r="E59" s="54" t="str">
        <f>(VL!H60)</f>
        <v>MARTINELLI  Rebecca</v>
      </c>
      <c r="F59" s="160">
        <f>IF(PR!I60=0,"",PR!I60)</f>
        <v>2</v>
      </c>
      <c r="G59" s="161">
        <f>IF(PR!M60=0,"",PR!M60)</f>
        <v>7.2</v>
      </c>
      <c r="H59" s="162">
        <f>IF(PR!L60=0,"",PR!L60)</f>
      </c>
      <c r="I59" s="163">
        <f>IF(PR!N60=0,"",PR!N60)</f>
        <v>9.2</v>
      </c>
    </row>
    <row r="60" spans="1:9" ht="13.5" customHeight="1">
      <c r="A60" s="146">
        <v>53</v>
      </c>
      <c r="B60" s="139" t="str">
        <f>(VL!E61)</f>
        <v>PIEMONTE</v>
      </c>
      <c r="C60" s="32">
        <f>(VL!B61)</f>
        <v>53</v>
      </c>
      <c r="D60" s="39">
        <f>(VL!C61)</f>
        <v>0</v>
      </c>
      <c r="E60" s="54" t="str">
        <f>(VL!H61)</f>
        <v>PALMAS  Deborah</v>
      </c>
      <c r="F60" s="160">
        <f>IF(PR!I61=0,"",PR!I61)</f>
        <v>2.7</v>
      </c>
      <c r="G60" s="161">
        <f>IF(PR!M61=0,"",PR!M61)</f>
        <v>6.9</v>
      </c>
      <c r="H60" s="162">
        <f>IF(PR!L61=0,"",PR!L61)</f>
      </c>
      <c r="I60" s="163">
        <f>IF(PR!N61=0,"",PR!N61)</f>
        <v>9.600000000000001</v>
      </c>
    </row>
    <row r="61" spans="1:9" ht="13.5" customHeight="1">
      <c r="A61" s="146">
        <v>54</v>
      </c>
      <c r="B61" s="139" t="str">
        <f>(VL!E62)</f>
        <v>PIEMONTE</v>
      </c>
      <c r="C61" s="32">
        <f>(VL!B62)</f>
        <v>54</v>
      </c>
      <c r="D61" s="39">
        <f>(VL!C62)</f>
        <v>0</v>
      </c>
      <c r="E61" s="54" t="str">
        <f>(VL!H62)</f>
        <v>RACCA Irene</v>
      </c>
      <c r="F61" s="160">
        <f>IF(PR!I62=0,"",PR!I62)</f>
        <v>2.2</v>
      </c>
      <c r="G61" s="161">
        <f>IF(PR!M62=0,"",PR!M62)</f>
        <v>8.4</v>
      </c>
      <c r="H61" s="162">
        <f>IF(PR!L62=0,"",PR!L62)</f>
      </c>
      <c r="I61" s="163">
        <f>IF(PR!N62=0,"",PR!N62)</f>
        <v>10.600000000000001</v>
      </c>
    </row>
    <row r="62" spans="1:9" ht="13.5" customHeight="1">
      <c r="A62" s="146">
        <v>55</v>
      </c>
      <c r="B62" s="139" t="str">
        <f>(VL!E63)</f>
        <v>PIEMONTE</v>
      </c>
      <c r="C62" s="32">
        <f>(VL!B63)</f>
        <v>55</v>
      </c>
      <c r="D62" s="39">
        <f>(VL!C63)</f>
        <v>0</v>
      </c>
      <c r="E62" s="54" t="str">
        <f>(VL!H63)</f>
        <v>SCURATI  Arianna</v>
      </c>
      <c r="F62" s="160">
        <f>IF(PR!I63=0,"",PR!I63)</f>
      </c>
      <c r="G62" s="161">
        <f>IF(PR!M63=0,"",PR!M63)</f>
      </c>
      <c r="H62" s="162">
        <f>IF(PR!L63=0,"",PR!L63)</f>
      </c>
      <c r="I62" s="163">
        <f>IF(PR!N63=0,"",PR!N63)</f>
      </c>
    </row>
    <row r="63" spans="1:9" ht="13.5" customHeight="1">
      <c r="A63" s="146">
        <v>56</v>
      </c>
      <c r="B63" s="139" t="str">
        <f>(VL!E64)</f>
        <v>PIEMONTE</v>
      </c>
      <c r="C63" s="32">
        <f>(VL!B64)</f>
        <v>56</v>
      </c>
      <c r="D63" s="39">
        <f>(VL!C64)</f>
        <v>0</v>
      </c>
      <c r="E63" s="54" t="str">
        <f>(VL!H64)</f>
        <v>TORTA  Susanna</v>
      </c>
      <c r="F63" s="160">
        <f>IF(PR!I64=0,"",PR!I64)</f>
        <v>2.5</v>
      </c>
      <c r="G63" s="161">
        <f>IF(PR!M64=0,"",PR!M64)</f>
        <v>7.5</v>
      </c>
      <c r="H63" s="162">
        <f>IF(PR!L64=0,"",PR!L64)</f>
      </c>
      <c r="I63" s="163">
        <f>IF(PR!N64=0,"",PR!N64)</f>
        <v>10</v>
      </c>
    </row>
    <row r="64" spans="1:9" ht="13.5" customHeight="1">
      <c r="A64" s="146">
        <v>57</v>
      </c>
      <c r="B64" s="139" t="str">
        <f>(VL!E65)</f>
        <v>PIEMONTE</v>
      </c>
      <c r="C64" s="32">
        <f>(VL!B65)</f>
        <v>57</v>
      </c>
      <c r="D64" s="39">
        <f>(VL!C65)</f>
        <v>0</v>
      </c>
      <c r="E64" s="54" t="str">
        <f>(VL!H65)</f>
        <v>ZALLIO  Camilla</v>
      </c>
      <c r="F64" s="160">
        <f>IF(PR!I65=0,"",PR!I65)</f>
        <v>2.2</v>
      </c>
      <c r="G64" s="161">
        <f>IF(PR!M65=0,"",PR!M65)</f>
        <v>8.3</v>
      </c>
      <c r="H64" s="162">
        <f>IF(PR!L65=0,"",PR!L65)</f>
      </c>
      <c r="I64" s="163">
        <f>IF(PR!N65=0,"",PR!N65)</f>
        <v>10.5</v>
      </c>
    </row>
    <row r="65" spans="1:9" ht="13.5" customHeight="1">
      <c r="A65" s="146">
        <v>58</v>
      </c>
      <c r="B65" s="139" t="str">
        <f>(VL!E66)</f>
        <v>PIEMONTE</v>
      </c>
      <c r="C65" s="32">
        <f>(VL!B66)</f>
        <v>58</v>
      </c>
      <c r="D65" s="39">
        <f>(VL!C66)</f>
        <v>0</v>
      </c>
      <c r="E65" s="54" t="str">
        <f>(VL!H66)</f>
        <v> </v>
      </c>
      <c r="F65" s="160">
        <f>IF(PR!I66=0,"",PR!I66)</f>
      </c>
      <c r="G65" s="161">
        <f>IF(PR!M66=0,"",PR!M66)</f>
      </c>
      <c r="H65" s="162">
        <f>IF(PR!L66=0,"",PR!L66)</f>
      </c>
      <c r="I65" s="163">
        <f>IF(PR!N66=0,"",PR!N66)</f>
      </c>
    </row>
    <row r="66" spans="1:9" ht="13.5" customHeight="1">
      <c r="A66" s="146">
        <v>59</v>
      </c>
      <c r="B66" s="139" t="str">
        <f>(VL!E67)</f>
        <v>PIEMONTE</v>
      </c>
      <c r="C66" s="32">
        <f>(VL!B67)</f>
        <v>59</v>
      </c>
      <c r="D66" s="39">
        <f>(VL!C67)</f>
        <v>0</v>
      </c>
      <c r="E66" s="54" t="str">
        <f>(VL!H67)</f>
        <v> </v>
      </c>
      <c r="F66" s="160">
        <f>IF(PR!I67=0,"",PR!I67)</f>
      </c>
      <c r="G66" s="161">
        <f>IF(PR!M67=0,"",PR!M67)</f>
      </c>
      <c r="H66" s="162">
        <f>IF(PR!L67=0,"",PR!L67)</f>
      </c>
      <c r="I66" s="163">
        <f>IF(PR!N67=0,"",PR!N67)</f>
      </c>
    </row>
    <row r="67" spans="1:9" ht="13.5" customHeight="1">
      <c r="A67" s="146">
        <v>60</v>
      </c>
      <c r="B67" s="139" t="str">
        <f>(VL!E68)</f>
        <v>PIEMONTE</v>
      </c>
      <c r="C67" s="32">
        <f>(VL!B68)</f>
        <v>60</v>
      </c>
      <c r="D67" s="39">
        <f>(VL!C68)</f>
        <v>0</v>
      </c>
      <c r="E67" s="54" t="str">
        <f>(VL!H68)</f>
        <v> </v>
      </c>
      <c r="F67" s="160">
        <f>IF(PR!I68=0,"",PR!I68)</f>
      </c>
      <c r="G67" s="161">
        <f>IF(PR!M68=0,"",PR!M68)</f>
      </c>
      <c r="H67" s="162">
        <f>IF(PR!L68=0,"",PR!L68)</f>
      </c>
      <c r="I67" s="163">
        <f>IF(PR!N68=0,"",PR!N68)</f>
      </c>
    </row>
    <row r="68" spans="1:9" ht="13.5" customHeight="1">
      <c r="A68" s="146">
        <v>61</v>
      </c>
      <c r="B68" s="139" t="str">
        <f>(VL!E70)</f>
        <v>PIEMONTE</v>
      </c>
      <c r="C68" s="32">
        <f>(VL!B70)</f>
        <v>61</v>
      </c>
      <c r="D68" s="39">
        <f>(VL!C70)</f>
        <v>0</v>
      </c>
      <c r="E68" s="54" t="str">
        <f>(VL!H70)</f>
        <v>BALBO MOSSETTO  Giorgia</v>
      </c>
      <c r="F68" s="160">
        <f>IF(PR!I70=0,"",PR!I70)</f>
        <v>1.3</v>
      </c>
      <c r="G68" s="161">
        <f>IF(PR!M70=0,"",PR!M70)</f>
        <v>3.6500000000000004</v>
      </c>
      <c r="H68" s="162">
        <f>IF(PR!L70=0,"",PR!L70)</f>
      </c>
      <c r="I68" s="163">
        <f>IF(PR!N70=0,"",PR!N70)</f>
        <v>4.95</v>
      </c>
    </row>
    <row r="69" spans="1:9" ht="13.5" customHeight="1">
      <c r="A69" s="146">
        <v>62</v>
      </c>
      <c r="B69" s="139" t="str">
        <f>(VL!E71)</f>
        <v>PIEMONTE</v>
      </c>
      <c r="C69" s="32">
        <f>(VL!B71)</f>
        <v>62</v>
      </c>
      <c r="D69" s="39">
        <f>(VL!C71)</f>
        <v>0</v>
      </c>
      <c r="E69" s="54" t="str">
        <f>(VL!H71)</f>
        <v>DI STEFANO Alice</v>
      </c>
      <c r="F69" s="160">
        <f>IF(PR!I71=0,"",PR!I71)</f>
        <v>1.4</v>
      </c>
      <c r="G69" s="161">
        <f>IF(PR!M71=0,"",PR!M71)</f>
        <v>7.15</v>
      </c>
      <c r="H69" s="162">
        <f>IF(PR!L71=0,"",PR!L71)</f>
      </c>
      <c r="I69" s="163">
        <f>IF(PR!N71=0,"",PR!N71)</f>
        <v>8.55</v>
      </c>
    </row>
    <row r="70" spans="1:9" ht="13.5" customHeight="1">
      <c r="A70" s="146">
        <v>63</v>
      </c>
      <c r="B70" s="139" t="str">
        <f>(VL!E72)</f>
        <v>PIEMONTE</v>
      </c>
      <c r="C70" s="32">
        <f>(VL!B72)</f>
        <v>63</v>
      </c>
      <c r="D70" s="39">
        <f>(VL!C72)</f>
        <v>0</v>
      </c>
      <c r="E70" s="54" t="str">
        <f>(VL!H72)</f>
        <v>GIORDANO  Cecilia</v>
      </c>
      <c r="F70" s="160">
        <f>IF(PR!I72=0,"",PR!I72)</f>
      </c>
      <c r="G70" s="161">
        <f>IF(PR!M72=0,"",PR!M72)</f>
      </c>
      <c r="H70" s="162">
        <f>IF(PR!L72=0,"",PR!L72)</f>
      </c>
      <c r="I70" s="163">
        <f>IF(PR!N72=0,"",PR!N72)</f>
      </c>
    </row>
    <row r="71" spans="1:9" ht="13.5" customHeight="1">
      <c r="A71" s="146">
        <v>64</v>
      </c>
      <c r="B71" s="139" t="str">
        <f>(VL!E73)</f>
        <v>PIEMONTE</v>
      </c>
      <c r="C71" s="32">
        <f>(VL!B73)</f>
        <v>64</v>
      </c>
      <c r="D71" s="39">
        <f>(VL!C73)</f>
        <v>0</v>
      </c>
      <c r="E71" s="54" t="str">
        <f>(VL!H73)</f>
        <v>GIORGI  Lucia</v>
      </c>
      <c r="F71" s="160">
        <f>IF(PR!I73=0,"",PR!I73)</f>
        <v>2.2</v>
      </c>
      <c r="G71" s="161">
        <f>IF(PR!M73=0,"",PR!M73)</f>
        <v>6.7</v>
      </c>
      <c r="H71" s="162">
        <f>IF(PR!L73=0,"",PR!L73)</f>
      </c>
      <c r="I71" s="163">
        <f>IF(PR!N73=0,"",PR!N73)</f>
        <v>8.9</v>
      </c>
    </row>
    <row r="72" spans="1:9" ht="13.5" customHeight="1">
      <c r="A72" s="146">
        <v>65</v>
      </c>
      <c r="B72" s="139" t="str">
        <f>(VL!E74)</f>
        <v>PIEMONTE</v>
      </c>
      <c r="C72" s="32">
        <f>(VL!B74)</f>
        <v>65</v>
      </c>
      <c r="D72" s="39">
        <f>(VL!C74)</f>
        <v>0</v>
      </c>
      <c r="E72" s="54" t="str">
        <f>(VL!H74)</f>
        <v>MASSONE  Camilla</v>
      </c>
      <c r="F72" s="160">
        <f>IF(PR!I74=0,"",PR!I74)</f>
        <v>0.8</v>
      </c>
      <c r="G72" s="161">
        <f>IF(PR!M74=0,"",PR!M74)</f>
        <v>8.1</v>
      </c>
      <c r="H72" s="162">
        <f>IF(PR!L74=0,"",PR!L74)</f>
      </c>
      <c r="I72" s="163">
        <f>IF(PR!N74=0,"",PR!N74)</f>
        <v>8.9</v>
      </c>
    </row>
    <row r="73" spans="1:9" ht="13.5" customHeight="1">
      <c r="A73" s="146">
        <v>66</v>
      </c>
      <c r="B73" s="139" t="str">
        <f>(VL!E75)</f>
        <v>PIEMONTE</v>
      </c>
      <c r="C73" s="32">
        <f>(VL!B75)</f>
        <v>66</v>
      </c>
      <c r="D73" s="39">
        <f>(VL!C75)</f>
        <v>0</v>
      </c>
      <c r="E73" s="54" t="str">
        <f>(VL!H75)</f>
        <v>PAVANELLO  Desirè</v>
      </c>
      <c r="F73" s="160">
        <f>IF(PR!I75=0,"",PR!I75)</f>
      </c>
      <c r="G73" s="161">
        <f>IF(PR!M75=0,"",PR!M75)</f>
      </c>
      <c r="H73" s="162">
        <f>IF(PR!L75=0,"",PR!L75)</f>
      </c>
      <c r="I73" s="163">
        <f>IF(PR!N75=0,"",PR!N75)</f>
      </c>
    </row>
    <row r="74" spans="1:9" ht="13.5" customHeight="1">
      <c r="A74" s="146">
        <v>67</v>
      </c>
      <c r="B74" s="139" t="str">
        <f>(VL!E76)</f>
        <v>PIEMONTE</v>
      </c>
      <c r="C74" s="32">
        <f>(VL!B76)</f>
        <v>67</v>
      </c>
      <c r="D74" s="39">
        <f>(VL!C76)</f>
        <v>0</v>
      </c>
      <c r="E74" s="54" t="str">
        <f>(VL!H76)</f>
        <v>VIVIANO  Giulia</v>
      </c>
      <c r="F74" s="160">
        <f>IF(PR!I76=0,"",PR!I76)</f>
        <v>1.6</v>
      </c>
      <c r="G74" s="161">
        <f>IF(PR!M76=0,"",PR!M76)</f>
        <v>7.8</v>
      </c>
      <c r="H74" s="162">
        <f>IF(PR!L76=0,"",PR!L76)</f>
      </c>
      <c r="I74" s="163">
        <f>IF(PR!N76=0,"",PR!N76)</f>
        <v>9.4</v>
      </c>
    </row>
    <row r="75" spans="1:9" ht="13.5" customHeight="1">
      <c r="A75" s="146">
        <v>68</v>
      </c>
      <c r="B75" s="139" t="str">
        <f>(VL!E77)</f>
        <v>PIEMONTE</v>
      </c>
      <c r="C75" s="32">
        <f>(VL!B77)</f>
        <v>68</v>
      </c>
      <c r="D75" s="39">
        <f>(VL!C77)</f>
        <v>0</v>
      </c>
      <c r="E75" s="54" t="str">
        <f>(VL!H77)</f>
        <v> </v>
      </c>
      <c r="F75" s="160">
        <f>IF(PR!I77=0,"",PR!I77)</f>
      </c>
      <c r="G75" s="161">
        <f>IF(PR!M77=0,"",PR!M77)</f>
      </c>
      <c r="H75" s="162">
        <f>IF(PR!L77=0,"",PR!L77)</f>
      </c>
      <c r="I75" s="163">
        <f>IF(PR!N77=0,"",PR!N77)</f>
      </c>
    </row>
    <row r="76" spans="1:9" ht="13.5" customHeight="1">
      <c r="A76" s="146">
        <v>69</v>
      </c>
      <c r="B76" s="139" t="str">
        <f>(VL!E78)</f>
        <v>PIEMONTE</v>
      </c>
      <c r="C76" s="32">
        <f>(VL!B78)</f>
        <v>69</v>
      </c>
      <c r="D76" s="39">
        <f>(VL!C78)</f>
        <v>0</v>
      </c>
      <c r="E76" s="54" t="str">
        <f>(VL!H78)</f>
        <v> </v>
      </c>
      <c r="F76" s="160">
        <f>IF(PR!I78=0,"",PR!I78)</f>
      </c>
      <c r="G76" s="161">
        <f>IF(PR!M78=0,"",PR!M78)</f>
      </c>
      <c r="H76" s="162">
        <f>IF(PR!L78=0,"",PR!L78)</f>
      </c>
      <c r="I76" s="163">
        <f>IF(PR!N78=0,"",PR!N78)</f>
      </c>
    </row>
    <row r="77" spans="1:9" ht="13.5" customHeight="1">
      <c r="A77" s="146">
        <v>70</v>
      </c>
      <c r="B77" s="139" t="str">
        <f>(VL!E79)</f>
        <v>PIEMONTE</v>
      </c>
      <c r="C77" s="32">
        <f>(VL!B79)</f>
        <v>70</v>
      </c>
      <c r="D77" s="39">
        <f>(VL!C79)</f>
        <v>0</v>
      </c>
      <c r="E77" s="54" t="str">
        <f>(VL!H79)</f>
        <v> </v>
      </c>
      <c r="F77" s="160">
        <f>IF(PR!I79=0,"",PR!I79)</f>
      </c>
      <c r="G77" s="161">
        <f>IF(PR!M79=0,"",PR!M79)</f>
      </c>
      <c r="H77" s="162">
        <f>IF(PR!L79=0,"",PR!L79)</f>
      </c>
      <c r="I77" s="163">
        <f>IF(PR!N79=0,"",PR!N79)</f>
      </c>
    </row>
  </sheetData>
  <mergeCells count="6">
    <mergeCell ref="B2:I2"/>
    <mergeCell ref="A3:M3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77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5.00390625" style="9" customWidth="1"/>
    <col min="2" max="2" width="18.57421875" style="0" customWidth="1"/>
    <col min="3" max="3" width="3.28125" style="29" customWidth="1"/>
    <col min="4" max="4" width="9.421875" style="29" customWidth="1"/>
    <col min="5" max="5" width="30.8515625" style="7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136" t="s">
        <v>9</v>
      </c>
      <c r="F1" s="137" t="s">
        <v>39</v>
      </c>
      <c r="V1" s="6"/>
    </row>
    <row r="2" spans="1:22" ht="24" customHeight="1">
      <c r="A2" s="174" t="s">
        <v>40</v>
      </c>
      <c r="B2" s="194" t="s">
        <v>83</v>
      </c>
      <c r="C2" s="194"/>
      <c r="D2" s="194"/>
      <c r="E2" s="194"/>
      <c r="F2" s="194"/>
      <c r="G2" s="194"/>
      <c r="H2" s="194"/>
      <c r="I2" s="194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1" s="17" customFormat="1" ht="27.75" customHeight="1">
      <c r="A3" s="218" t="s">
        <v>10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129"/>
      <c r="O3" s="129"/>
      <c r="P3" s="129"/>
      <c r="Q3" s="129"/>
      <c r="R3" s="129"/>
      <c r="S3" s="129"/>
      <c r="T3" s="129"/>
      <c r="U3" s="129"/>
    </row>
    <row r="4" spans="1:21" ht="36" customHeight="1" thickBot="1">
      <c r="A4" s="221" t="s">
        <v>34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165"/>
      <c r="O4" s="165"/>
      <c r="P4" s="165"/>
      <c r="Q4" s="165"/>
      <c r="R4" s="165"/>
      <c r="S4" s="165"/>
      <c r="T4" s="165"/>
      <c r="U4" s="165"/>
    </row>
    <row r="5" spans="1:21" s="9" customFormat="1" ht="16.5" customHeight="1" thickTop="1">
      <c r="A5" s="120" t="s">
        <v>21</v>
      </c>
      <c r="B5" s="206" t="s">
        <v>7</v>
      </c>
      <c r="C5" s="122" t="s">
        <v>19</v>
      </c>
      <c r="D5" s="123" t="s">
        <v>17</v>
      </c>
      <c r="E5" s="204" t="s">
        <v>6</v>
      </c>
      <c r="F5" s="201" t="s">
        <v>28</v>
      </c>
      <c r="G5" s="202"/>
      <c r="H5" s="202"/>
      <c r="I5" s="22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9" s="9" customFormat="1" ht="16.5" customHeight="1" thickBot="1">
      <c r="A6" s="130" t="s">
        <v>22</v>
      </c>
      <c r="B6" s="205"/>
      <c r="C6" s="124" t="s">
        <v>23</v>
      </c>
      <c r="D6" s="132" t="s">
        <v>18</v>
      </c>
      <c r="E6" s="205"/>
      <c r="F6" s="133" t="s">
        <v>14</v>
      </c>
      <c r="G6" s="134" t="s">
        <v>15</v>
      </c>
      <c r="H6" s="135" t="s">
        <v>26</v>
      </c>
      <c r="I6" s="166" t="s">
        <v>16</v>
      </c>
    </row>
    <row r="7" spans="1:9" s="16" customFormat="1" ht="5.25" customHeight="1" thickTop="1">
      <c r="A7" s="13"/>
      <c r="B7" s="11"/>
      <c r="C7" s="30"/>
      <c r="D7" s="37"/>
      <c r="E7" s="14"/>
      <c r="F7" s="15"/>
      <c r="G7" s="15"/>
      <c r="H7" s="15"/>
      <c r="I7" s="15"/>
    </row>
    <row r="8" spans="1:11" ht="13.5" customHeight="1">
      <c r="A8" s="143">
        <v>1</v>
      </c>
      <c r="B8" s="142" t="str">
        <f>(VL!E4)</f>
        <v>LOMBARDIA</v>
      </c>
      <c r="C8" s="144">
        <f>(VL!B4)</f>
        <v>1</v>
      </c>
      <c r="D8" s="144">
        <f>(VL!C4)</f>
        <v>0</v>
      </c>
      <c r="E8" s="145" t="str">
        <f>(VL!H4)</f>
        <v>DEL MAR PEREZ  Maria</v>
      </c>
      <c r="F8" s="155">
        <f>IF(TR!I4=0,"",TR!I4)</f>
      </c>
      <c r="G8" s="156">
        <f>IF(TR!M4=0,"",TR!M4)</f>
      </c>
      <c r="H8" s="157">
        <f>IF(TR!L4=0,"",TR!L4)</f>
      </c>
      <c r="I8" s="158">
        <f>IF(TR!N4=0,"",TR!N4)</f>
      </c>
      <c r="K8" s="2"/>
    </row>
    <row r="9" spans="1:11" ht="13.5" customHeight="1">
      <c r="A9" s="146">
        <v>2</v>
      </c>
      <c r="B9" s="139" t="str">
        <f>(VL!E5)</f>
        <v>LOMBARDIA</v>
      </c>
      <c r="C9" s="32">
        <f>(VL!B5)</f>
        <v>2</v>
      </c>
      <c r="D9" s="39">
        <f>(VL!C5)</f>
        <v>0</v>
      </c>
      <c r="E9" s="54" t="str">
        <f>(VL!H5)</f>
        <v>MIHALCEA  Codrina</v>
      </c>
      <c r="F9" s="160">
        <f>IF(TR!I5=0,"",TR!I5)</f>
        <v>3.6</v>
      </c>
      <c r="G9" s="161">
        <f>IF(TR!M5=0,"",TR!M5)</f>
        <v>8.2</v>
      </c>
      <c r="H9" s="162">
        <f>IF(TR!L5=0,"",TR!L5)</f>
      </c>
      <c r="I9" s="163">
        <f>IF(TR!N5=0,"",TR!N5)</f>
        <v>11.799999999999999</v>
      </c>
      <c r="K9" s="2"/>
    </row>
    <row r="10" spans="1:11" ht="13.5" customHeight="1">
      <c r="A10" s="146">
        <v>3</v>
      </c>
      <c r="B10" s="139" t="str">
        <f>(VL!E6)</f>
        <v>LOMBARDIA</v>
      </c>
      <c r="C10" s="32">
        <f>(VL!B6)</f>
        <v>3</v>
      </c>
      <c r="D10" s="39">
        <f>(VL!C6)</f>
        <v>0</v>
      </c>
      <c r="E10" s="54" t="str">
        <f>(VL!H6)</f>
        <v>PIGNATTI  Alessia</v>
      </c>
      <c r="F10" s="160">
        <f>IF(TR!I6=0,"",TR!I6)</f>
        <v>3.9</v>
      </c>
      <c r="G10" s="161">
        <f>IF(TR!M6=0,"",TR!M6)</f>
        <v>8.65</v>
      </c>
      <c r="H10" s="162">
        <f>IF(TR!L6=0,"",TR!L6)</f>
      </c>
      <c r="I10" s="163">
        <f>IF(TR!N6=0,"",TR!N6)</f>
        <v>12.55</v>
      </c>
      <c r="K10" s="2"/>
    </row>
    <row r="11" spans="1:11" ht="13.5" customHeight="1">
      <c r="A11" s="146">
        <v>4</v>
      </c>
      <c r="B11" s="139" t="str">
        <f>(VL!E7)</f>
        <v>LOMBARDIA</v>
      </c>
      <c r="C11" s="32">
        <f>(VL!B7)</f>
        <v>4</v>
      </c>
      <c r="D11" s="39">
        <f>(VL!C7)</f>
        <v>0</v>
      </c>
      <c r="E11" s="54" t="str">
        <f>(VL!H7)</f>
        <v>RATTI  Bianca</v>
      </c>
      <c r="F11" s="160">
        <f>IF(TR!I7=0,"",TR!I7)</f>
        <v>4</v>
      </c>
      <c r="G11" s="161">
        <f>IF(TR!M7=0,"",TR!M7)</f>
        <v>8.25</v>
      </c>
      <c r="H11" s="162">
        <f>IF(TR!L7=0,"",TR!L7)</f>
      </c>
      <c r="I11" s="163">
        <f>IF(TR!N7=0,"",TR!N7)</f>
        <v>12.25</v>
      </c>
      <c r="K11" s="2"/>
    </row>
    <row r="12" spans="1:9" ht="13.5" customHeight="1">
      <c r="A12" s="146">
        <v>5</v>
      </c>
      <c r="B12" s="139" t="str">
        <f>(VL!E8)</f>
        <v>LOMBARDIA</v>
      </c>
      <c r="C12" s="32">
        <f>(VL!B8)</f>
        <v>5</v>
      </c>
      <c r="D12" s="39">
        <f>(VL!C8)</f>
        <v>0</v>
      </c>
      <c r="E12" s="54" t="str">
        <f>(VL!H8)</f>
        <v>SCACCABAROZZI  Giulia</v>
      </c>
      <c r="F12" s="160">
        <f>IF(TR!I8=0,"",TR!I8)</f>
        <v>4.1</v>
      </c>
      <c r="G12" s="161">
        <f>IF(TR!M8=0,"",TR!M8)</f>
        <v>7.55</v>
      </c>
      <c r="H12" s="162">
        <f>IF(TR!L8=0,"",TR!L8)</f>
      </c>
      <c r="I12" s="163">
        <f>IF(TR!N8=0,"",TR!N8)</f>
        <v>11.649999999999999</v>
      </c>
    </row>
    <row r="13" spans="1:13" ht="13.5" customHeight="1">
      <c r="A13" s="146">
        <v>6</v>
      </c>
      <c r="B13" s="139" t="str">
        <f>(VL!E9)</f>
        <v>LOMBARDIA</v>
      </c>
      <c r="C13" s="32">
        <f>(VL!B9)</f>
        <v>6</v>
      </c>
      <c r="D13" s="39">
        <f>(VL!C9)</f>
        <v>0</v>
      </c>
      <c r="E13" s="54" t="str">
        <f>(VL!H9)</f>
        <v>SERA  Alessia</v>
      </c>
      <c r="F13" s="160">
        <f>IF(TR!I9=0,"",TR!I9)</f>
        <v>4.3</v>
      </c>
      <c r="G13" s="161">
        <f>IF(TR!M9=0,"",TR!M9)</f>
        <v>7.1</v>
      </c>
      <c r="H13" s="162">
        <f>IF(TR!L9=0,"",TR!L9)</f>
      </c>
      <c r="I13" s="163">
        <f>IF(TR!N9=0,"",TR!N9)</f>
        <v>11.399999999999999</v>
      </c>
      <c r="K13" s="5"/>
      <c r="L13" s="5"/>
      <c r="M13" s="5"/>
    </row>
    <row r="14" spans="1:11" ht="13.5" customHeight="1">
      <c r="A14" s="146">
        <v>7</v>
      </c>
      <c r="B14" s="139" t="str">
        <f>(VL!E10)</f>
        <v>LOMBARDIA</v>
      </c>
      <c r="C14" s="32">
        <f>(VL!B10)</f>
        <v>7</v>
      </c>
      <c r="D14" s="39">
        <f>(VL!C10)</f>
        <v>0</v>
      </c>
      <c r="E14" s="54" t="str">
        <f>(VL!H10)</f>
        <v>VENTURA  Laura</v>
      </c>
      <c r="F14" s="160">
        <f>IF(TR!I10=0,"",TR!I10)</f>
      </c>
      <c r="G14" s="161">
        <f>IF(TR!M10=0,"",TR!M10)</f>
      </c>
      <c r="H14" s="162">
        <f>IF(TR!L10=0,"",TR!L10)</f>
      </c>
      <c r="I14" s="163">
        <f>IF(TR!N10=0,"",TR!N10)</f>
      </c>
      <c r="K14" s="2"/>
    </row>
    <row r="15" spans="1:11" ht="13.5" customHeight="1">
      <c r="A15" s="146">
        <v>8</v>
      </c>
      <c r="B15" s="139" t="str">
        <f>(VL!E11)</f>
        <v>LOMBARDIA</v>
      </c>
      <c r="C15" s="32">
        <f>(VL!B11)</f>
        <v>8</v>
      </c>
      <c r="D15" s="39">
        <f>(VL!C11)</f>
        <v>0</v>
      </c>
      <c r="E15" s="54" t="str">
        <f>(VL!H11)</f>
        <v>VOLPI  Valentina</v>
      </c>
      <c r="F15" s="160">
        <f>IF(TR!I11=0,"",TR!I11)</f>
        <v>4.5</v>
      </c>
      <c r="G15" s="161">
        <f>IF(TR!M11=0,"",TR!M11)</f>
        <v>6.3</v>
      </c>
      <c r="H15" s="162">
        <f>IF(TR!L11=0,"",TR!L11)</f>
      </c>
      <c r="I15" s="163">
        <f>IF(TR!N11=0,"",TR!N11)</f>
        <v>10.8</v>
      </c>
      <c r="K15" s="2"/>
    </row>
    <row r="16" spans="1:9" ht="13.5" customHeight="1">
      <c r="A16" s="146">
        <v>9</v>
      </c>
      <c r="B16" s="139" t="str">
        <f>(VL!E12)</f>
        <v>LOMBARDIA</v>
      </c>
      <c r="C16" s="32">
        <f>(VL!B12)</f>
        <v>9</v>
      </c>
      <c r="D16" s="39">
        <f>(VL!C12)</f>
        <v>0</v>
      </c>
      <c r="E16" s="54">
        <f>(VL!H12)</f>
        <v>0</v>
      </c>
      <c r="F16" s="160">
        <f>IF(TR!I12=0,"",TR!I12)</f>
      </c>
      <c r="G16" s="161">
        <f>IF(TR!M12=0,"",TR!M12)</f>
      </c>
      <c r="H16" s="162">
        <f>IF(TR!L12=0,"",TR!L12)</f>
      </c>
      <c r="I16" s="163">
        <f>IF(TR!N12=0,"",TR!N12)</f>
      </c>
    </row>
    <row r="17" spans="1:13" ht="13.5" customHeight="1">
      <c r="A17" s="146">
        <v>10</v>
      </c>
      <c r="B17" s="139" t="str">
        <f>(VL!E13)</f>
        <v>LOMBARDIA</v>
      </c>
      <c r="C17" s="32">
        <f>(VL!B13)</f>
        <v>10</v>
      </c>
      <c r="D17" s="39">
        <f>(VL!C13)</f>
        <v>0</v>
      </c>
      <c r="E17" s="54">
        <f>(VL!H13)</f>
        <v>0</v>
      </c>
      <c r="F17" s="160">
        <f>IF(TR!I13=0,"",TR!I13)</f>
      </c>
      <c r="G17" s="161">
        <f>IF(TR!M13=0,"",TR!M13)</f>
      </c>
      <c r="H17" s="162">
        <f>IF(TR!L13=0,"",TR!L13)</f>
      </c>
      <c r="I17" s="163">
        <f>IF(TR!N13=0,"",TR!N13)</f>
      </c>
      <c r="K17" s="5"/>
      <c r="L17" s="5"/>
      <c r="M17" s="5"/>
    </row>
    <row r="18" spans="1:9" ht="13.5" customHeight="1">
      <c r="A18" s="146">
        <v>11</v>
      </c>
      <c r="B18" s="139" t="str">
        <f>(VL!E15)</f>
        <v>LOMBARDIA</v>
      </c>
      <c r="C18" s="32">
        <f>(VL!B15)</f>
        <v>11</v>
      </c>
      <c r="D18" s="39">
        <f>(VL!C15)</f>
        <v>0</v>
      </c>
      <c r="E18" s="54" t="str">
        <f>(VL!H15)</f>
        <v>AMATO  POLITO  Chiara</v>
      </c>
      <c r="F18" s="160">
        <f>IF(TR!I15=0,"",TR!I15)</f>
        <v>3.7</v>
      </c>
      <c r="G18" s="161">
        <f>IF(TR!M15=0,"",TR!M15)</f>
        <v>7.85</v>
      </c>
      <c r="H18" s="162">
        <f>IF(TR!L15=0,"",TR!L15)</f>
      </c>
      <c r="I18" s="163">
        <f>IF(TR!N15=0,"",TR!N15)</f>
        <v>11.55</v>
      </c>
    </row>
    <row r="19" spans="1:9" ht="13.5" customHeight="1">
      <c r="A19" s="146">
        <v>12</v>
      </c>
      <c r="B19" s="139" t="str">
        <f>(VL!E16)</f>
        <v>LOMBARDIA</v>
      </c>
      <c r="C19" s="32">
        <f>(VL!B16)</f>
        <v>12</v>
      </c>
      <c r="D19" s="39">
        <f>(VL!C16)</f>
        <v>0</v>
      </c>
      <c r="E19" s="54" t="str">
        <f>(VL!H16)</f>
        <v>BELLI  Francesca</v>
      </c>
      <c r="F19" s="160">
        <f>IF(TR!I16=0,"",TR!I16)</f>
      </c>
      <c r="G19" s="161">
        <f>IF(TR!M16=0,"",TR!M16)</f>
      </c>
      <c r="H19" s="162">
        <f>IF(TR!L16=0,"",TR!L16)</f>
      </c>
      <c r="I19" s="163">
        <f>IF(TR!N16=0,"",TR!N16)</f>
      </c>
    </row>
    <row r="20" spans="1:9" ht="13.5" customHeight="1">
      <c r="A20" s="146">
        <v>13</v>
      </c>
      <c r="B20" s="139" t="str">
        <f>(VL!E17)</f>
        <v>LOMBARDIA</v>
      </c>
      <c r="C20" s="32">
        <f>(VL!B17)</f>
        <v>13</v>
      </c>
      <c r="D20" s="39">
        <f>(VL!C17)</f>
        <v>0</v>
      </c>
      <c r="E20" s="54" t="str">
        <f>(VL!H17)</f>
        <v>CESARIS  Martina</v>
      </c>
      <c r="F20" s="160">
        <f>IF(TR!I17=0,"",TR!I17)</f>
        <v>3</v>
      </c>
      <c r="G20" s="161">
        <f>IF(TR!M17=0,"",TR!M17)</f>
        <v>8</v>
      </c>
      <c r="H20" s="162">
        <f>IF(TR!L17=0,"",TR!L17)</f>
      </c>
      <c r="I20" s="163">
        <f>IF(TR!N17=0,"",TR!N17)</f>
        <v>11</v>
      </c>
    </row>
    <row r="21" spans="1:9" ht="13.5" customHeight="1">
      <c r="A21" s="146">
        <v>14</v>
      </c>
      <c r="B21" s="139" t="str">
        <f>(VL!E18)</f>
        <v>LOMBARDIA</v>
      </c>
      <c r="C21" s="32">
        <f>(VL!B18)</f>
        <v>14</v>
      </c>
      <c r="D21" s="39">
        <f>(VL!C18)</f>
        <v>0</v>
      </c>
      <c r="E21" s="54" t="str">
        <f>(VL!H18)</f>
        <v>CHIODA  Chiara</v>
      </c>
      <c r="F21" s="160">
        <f>IF(TR!I18=0,"",TR!I18)</f>
        <v>3.3</v>
      </c>
      <c r="G21" s="161">
        <f>IF(TR!M18=0,"",TR!M18)</f>
        <v>6.2</v>
      </c>
      <c r="H21" s="162">
        <f>IF(TR!L18=0,"",TR!L18)</f>
      </c>
      <c r="I21" s="163">
        <f>IF(TR!N18=0,"",TR!N18)</f>
        <v>9.5</v>
      </c>
    </row>
    <row r="22" spans="1:9" ht="13.5" customHeight="1">
      <c r="A22" s="146">
        <v>15</v>
      </c>
      <c r="B22" s="139" t="str">
        <f>(VL!E19)</f>
        <v>LOMBARDIA</v>
      </c>
      <c r="C22" s="32">
        <f>(VL!B19)</f>
        <v>15</v>
      </c>
      <c r="D22" s="39">
        <f>(VL!C19)</f>
        <v>0</v>
      </c>
      <c r="E22" s="54" t="str">
        <f>(VL!H19)</f>
        <v>MAZZOLA  Giada</v>
      </c>
      <c r="F22" s="160">
        <f>IF(TR!I19=0,"",TR!I19)</f>
        <v>3</v>
      </c>
      <c r="G22" s="161">
        <f>IF(TR!M19=0,"",TR!M19)</f>
        <v>7.3</v>
      </c>
      <c r="H22" s="162">
        <f>IF(TR!L19=0,"",TR!L19)</f>
      </c>
      <c r="I22" s="163">
        <f>IF(TR!N19=0,"",TR!N19)</f>
        <v>10.3</v>
      </c>
    </row>
    <row r="23" spans="1:9" ht="13.5" customHeight="1">
      <c r="A23" s="146">
        <v>16</v>
      </c>
      <c r="B23" s="139" t="str">
        <f>(VL!E20)</f>
        <v>LOMBARDIA</v>
      </c>
      <c r="C23" s="32">
        <f>(VL!B20)</f>
        <v>16</v>
      </c>
      <c r="D23" s="39">
        <f>(VL!C20)</f>
        <v>0</v>
      </c>
      <c r="E23" s="54" t="str">
        <f>(VL!H20)</f>
        <v>PILENGA  Martina</v>
      </c>
      <c r="F23" s="160">
        <f>IF(TR!I20=0,"",TR!I20)</f>
      </c>
      <c r="G23" s="161">
        <f>IF(TR!M20=0,"",TR!M20)</f>
      </c>
      <c r="H23" s="162">
        <f>IF(TR!L20=0,"",TR!L20)</f>
      </c>
      <c r="I23" s="163">
        <f>IF(TR!N20=0,"",TR!N20)</f>
      </c>
    </row>
    <row r="24" spans="1:9" ht="13.5" customHeight="1">
      <c r="A24" s="146">
        <v>17</v>
      </c>
      <c r="B24" s="139" t="str">
        <f>(VL!E21)</f>
        <v>LOMBARDIA</v>
      </c>
      <c r="C24" s="32">
        <f>(VL!B21)</f>
        <v>17</v>
      </c>
      <c r="D24" s="39">
        <f>(VL!C21)</f>
        <v>0</v>
      </c>
      <c r="E24" s="54" t="str">
        <f>(VL!H21)</f>
        <v>SALVI  Alice</v>
      </c>
      <c r="F24" s="160">
        <f>IF(TR!I21=0,"",TR!I21)</f>
        <v>4.1</v>
      </c>
      <c r="G24" s="161">
        <f>IF(TR!M21=0,"",TR!M21)</f>
        <v>7.7</v>
      </c>
      <c r="H24" s="162">
        <f>IF(TR!L21=0,"",TR!L21)</f>
      </c>
      <c r="I24" s="163">
        <f>IF(TR!N21=0,"",TR!N21)</f>
        <v>11.8</v>
      </c>
    </row>
    <row r="25" spans="1:9" ht="13.5" customHeight="1">
      <c r="A25" s="146">
        <v>18</v>
      </c>
      <c r="B25" s="139" t="str">
        <f>(VL!E22)</f>
        <v>LOMBARDIA</v>
      </c>
      <c r="C25" s="32">
        <f>(VL!B22)</f>
        <v>18</v>
      </c>
      <c r="D25" s="39">
        <f>(VL!C22)</f>
        <v>0</v>
      </c>
      <c r="E25" s="54" t="str">
        <f>(VL!H22)</f>
        <v>VASSENA  Vittoria</v>
      </c>
      <c r="F25" s="160">
        <f>IF(TR!I22=0,"",TR!I22)</f>
        <v>3.5</v>
      </c>
      <c r="G25" s="161">
        <f>IF(TR!M22=0,"",TR!M22)</f>
        <v>7.9</v>
      </c>
      <c r="H25" s="162">
        <f>IF(TR!L22=0,"",TR!L22)</f>
      </c>
      <c r="I25" s="163">
        <f>IF(TR!N22=0,"",TR!N22)</f>
        <v>11.4</v>
      </c>
    </row>
    <row r="26" spans="1:9" ht="13.5" customHeight="1">
      <c r="A26" s="146">
        <v>19</v>
      </c>
      <c r="B26" s="139" t="str">
        <f>(VL!E23)</f>
        <v>LOMBARDIA</v>
      </c>
      <c r="C26" s="32">
        <f>(VL!B23)</f>
        <v>19</v>
      </c>
      <c r="D26" s="39">
        <f>(VL!C23)</f>
        <v>0</v>
      </c>
      <c r="E26" s="54">
        <f>(VL!H23)</f>
        <v>0</v>
      </c>
      <c r="F26" s="160">
        <f>IF(TR!I23=0,"",TR!I23)</f>
      </c>
      <c r="G26" s="161">
        <f>IF(TR!M23=0,"",TR!M23)</f>
      </c>
      <c r="H26" s="162">
        <f>IF(TR!L23=0,"",TR!L23)</f>
      </c>
      <c r="I26" s="163">
        <f>IF(TR!N23=0,"",TR!N23)</f>
      </c>
    </row>
    <row r="27" spans="1:9" ht="13.5" customHeight="1">
      <c r="A27" s="146">
        <v>20</v>
      </c>
      <c r="B27" s="139" t="str">
        <f>(VL!E24)</f>
        <v>LOMBARDIA</v>
      </c>
      <c r="C27" s="32">
        <f>(VL!B24)</f>
        <v>20</v>
      </c>
      <c r="D27" s="39">
        <f>(VL!C24)</f>
        <v>0</v>
      </c>
      <c r="E27" s="54">
        <f>(VL!H24)</f>
        <v>0</v>
      </c>
      <c r="F27" s="160">
        <f>IF(TR!I24=0,"",TR!I24)</f>
      </c>
      <c r="G27" s="161">
        <f>IF(TR!M24=0,"",TR!M24)</f>
      </c>
      <c r="H27" s="162">
        <f>IF(TR!L24=0,"",TR!L24)</f>
      </c>
      <c r="I27" s="163">
        <f>IF(TR!N24=0,"",TR!N24)</f>
      </c>
    </row>
    <row r="28" spans="1:9" ht="13.5" customHeight="1">
      <c r="A28" s="146">
        <v>21</v>
      </c>
      <c r="B28" s="139" t="str">
        <f>(VL!E26)</f>
        <v>LIGURIA</v>
      </c>
      <c r="C28" s="32">
        <f>(VL!B26)</f>
        <v>21</v>
      </c>
      <c r="D28" s="39">
        <f>(VL!C26)</f>
        <v>0</v>
      </c>
      <c r="E28" s="54" t="str">
        <f>(VL!H26)</f>
        <v>CELLA  Silvia</v>
      </c>
      <c r="F28" s="160">
        <f>IF(TR!I26=0,"",TR!I26)</f>
        <v>3.9</v>
      </c>
      <c r="G28" s="161">
        <f>IF(TR!M26=0,"",TR!M26)</f>
        <v>6.65</v>
      </c>
      <c r="H28" s="162">
        <f>IF(TR!L26=0,"",TR!L26)</f>
      </c>
      <c r="I28" s="163">
        <f>IF(TR!N26=0,"",TR!N26)</f>
        <v>10.55</v>
      </c>
    </row>
    <row r="29" spans="1:9" ht="13.5" customHeight="1">
      <c r="A29" s="146">
        <v>22</v>
      </c>
      <c r="B29" s="139" t="str">
        <f>(VL!E27)</f>
        <v>LIGURIA</v>
      </c>
      <c r="C29" s="32">
        <f>(VL!B27)</f>
        <v>22</v>
      </c>
      <c r="D29" s="39">
        <f>(VL!C27)</f>
        <v>0</v>
      </c>
      <c r="E29" s="54" t="str">
        <f>(VL!H27)</f>
        <v>COSTA  Daniela</v>
      </c>
      <c r="F29" s="160">
        <f>IF(TR!I27=0,"",TR!I27)</f>
        <v>2.1</v>
      </c>
      <c r="G29" s="161">
        <f>IF(TR!M27=0,"",TR!M27)</f>
        <v>3</v>
      </c>
      <c r="H29" s="162">
        <f>IF(TR!L27=0,"",TR!L27)</f>
      </c>
      <c r="I29" s="163">
        <f>IF(TR!N27=0,"",TR!N27)</f>
        <v>5.1</v>
      </c>
    </row>
    <row r="30" spans="1:9" ht="13.5" customHeight="1">
      <c r="A30" s="146">
        <v>23</v>
      </c>
      <c r="B30" s="139" t="str">
        <f>(VL!E28)</f>
        <v>LIGURIA</v>
      </c>
      <c r="C30" s="32">
        <f>(VL!B28)</f>
        <v>23</v>
      </c>
      <c r="D30" s="39">
        <f>(VL!C28)</f>
        <v>0</v>
      </c>
      <c r="E30" s="54" t="str">
        <f>(VL!H28)</f>
        <v>DELLACA'  Giulia</v>
      </c>
      <c r="F30" s="160">
        <f>IF(TR!I28=0,"",TR!I28)</f>
      </c>
      <c r="G30" s="161">
        <f>IF(TR!M28=0,"",TR!M28)</f>
      </c>
      <c r="H30" s="162">
        <f>IF(TR!L28=0,"",TR!L28)</f>
      </c>
      <c r="I30" s="163">
        <f>IF(TR!N28=0,"",TR!N28)</f>
      </c>
    </row>
    <row r="31" spans="1:9" ht="13.5" customHeight="1">
      <c r="A31" s="146">
        <v>24</v>
      </c>
      <c r="B31" s="139" t="str">
        <f>(VL!E29)</f>
        <v>LIGURIA</v>
      </c>
      <c r="C31" s="32">
        <f>(VL!B29)</f>
        <v>24</v>
      </c>
      <c r="D31" s="39">
        <f>(VL!C29)</f>
        <v>0</v>
      </c>
      <c r="E31" s="54" t="str">
        <f>(VL!H29)</f>
        <v>FRANCO  Jessica</v>
      </c>
      <c r="F31" s="160">
        <f>IF(TR!I29=0,"",TR!I29)</f>
        <v>3.3</v>
      </c>
      <c r="G31" s="161">
        <f>IF(TR!M29=0,"",TR!M29)</f>
        <v>7.45</v>
      </c>
      <c r="H31" s="162">
        <f>IF(TR!L29=0,"",TR!L29)</f>
      </c>
      <c r="I31" s="163">
        <f>IF(TR!N29=0,"",TR!N29)</f>
        <v>10.75</v>
      </c>
    </row>
    <row r="32" spans="1:9" ht="13.5" customHeight="1">
      <c r="A32" s="146">
        <v>25</v>
      </c>
      <c r="B32" s="139" t="str">
        <f>(VL!E30)</f>
        <v>LIGURIA</v>
      </c>
      <c r="C32" s="32">
        <f>(VL!B30)</f>
        <v>25</v>
      </c>
      <c r="D32" s="39">
        <f>(VL!C30)</f>
        <v>0</v>
      </c>
      <c r="E32" s="54" t="str">
        <f>(VL!H30)</f>
        <v>MALERBA  Federica</v>
      </c>
      <c r="F32" s="160">
        <f>IF(TR!I30=0,"",TR!I30)</f>
        <v>3.5</v>
      </c>
      <c r="G32" s="161">
        <f>IF(TR!M30=0,"",TR!M30)</f>
        <v>7.7</v>
      </c>
      <c r="H32" s="162">
        <f>IF(TR!L30=0,"",TR!L30)</f>
      </c>
      <c r="I32" s="163">
        <f>IF(TR!N30=0,"",TR!N30)</f>
        <v>11.2</v>
      </c>
    </row>
    <row r="33" spans="1:9" ht="13.5" customHeight="1">
      <c r="A33" s="146">
        <v>26</v>
      </c>
      <c r="B33" s="139" t="str">
        <f>(VL!E31)</f>
        <v>LIGURIA</v>
      </c>
      <c r="C33" s="32">
        <f>(VL!B31)</f>
        <v>26</v>
      </c>
      <c r="D33" s="39">
        <f>(VL!C31)</f>
        <v>0</v>
      </c>
      <c r="E33" s="54" t="str">
        <f>(VL!H31)</f>
        <v>MASINI  Alice</v>
      </c>
      <c r="F33" s="160">
        <f>IF(TR!I31=0,"",TR!I31)</f>
      </c>
      <c r="G33" s="161">
        <f>IF(TR!M31=0,"",TR!M31)</f>
      </c>
      <c r="H33" s="162">
        <f>IF(TR!L31=0,"",TR!L31)</f>
      </c>
      <c r="I33" s="163">
        <f>IF(TR!N31=0,"",TR!N31)</f>
      </c>
    </row>
    <row r="34" spans="1:9" ht="13.5" customHeight="1">
      <c r="A34" s="146">
        <v>27</v>
      </c>
      <c r="B34" s="139" t="str">
        <f>(VL!E32)</f>
        <v>LIGURIA</v>
      </c>
      <c r="C34" s="32">
        <f>(VL!B32)</f>
        <v>27</v>
      </c>
      <c r="D34" s="39">
        <f>(VL!C32)</f>
        <v>0</v>
      </c>
      <c r="E34" s="54" t="str">
        <f>(VL!H32)</f>
        <v>VECCHIATO  Veronica</v>
      </c>
      <c r="F34" s="160">
        <f>IF(TR!I32=0,"",TR!I32)</f>
        <v>4.3</v>
      </c>
      <c r="G34" s="161">
        <f>IF(TR!M32=0,"",TR!M32)</f>
        <v>7.9</v>
      </c>
      <c r="H34" s="162">
        <f>IF(TR!L32=0,"",TR!L32)</f>
      </c>
      <c r="I34" s="163">
        <f>IF(TR!N32=0,"",TR!N32)</f>
        <v>12.2</v>
      </c>
    </row>
    <row r="35" spans="1:9" ht="13.5" customHeight="1">
      <c r="A35" s="146">
        <v>28</v>
      </c>
      <c r="B35" s="139" t="str">
        <f>(VL!E33)</f>
        <v>LIGURIA</v>
      </c>
      <c r="C35" s="32">
        <f>(VL!B33)</f>
        <v>28</v>
      </c>
      <c r="D35" s="39">
        <f>(VL!C33)</f>
        <v>0</v>
      </c>
      <c r="E35" s="54" t="str">
        <f>(VL!H33)</f>
        <v> </v>
      </c>
      <c r="F35" s="160">
        <f>IF(TR!I33=0,"",TR!I33)</f>
      </c>
      <c r="G35" s="161">
        <f>IF(TR!M33=0,"",TR!M33)</f>
      </c>
      <c r="H35" s="162">
        <f>IF(TR!L33=0,"",TR!L33)</f>
      </c>
      <c r="I35" s="163">
        <f>IF(TR!N33=0,"",TR!N33)</f>
      </c>
    </row>
    <row r="36" spans="1:9" ht="13.5" customHeight="1">
      <c r="A36" s="146">
        <v>29</v>
      </c>
      <c r="B36" s="139" t="str">
        <f>(VL!E34)</f>
        <v>LIGURIA</v>
      </c>
      <c r="C36" s="32">
        <f>(VL!B34)</f>
        <v>29</v>
      </c>
      <c r="D36" s="39">
        <f>(VL!C34)</f>
        <v>0</v>
      </c>
      <c r="E36" s="54" t="str">
        <f>(VL!H34)</f>
        <v> </v>
      </c>
      <c r="F36" s="160">
        <f>IF(TR!I34=0,"",TR!I34)</f>
      </c>
      <c r="G36" s="161">
        <f>IF(TR!M34=0,"",TR!M34)</f>
      </c>
      <c r="H36" s="162">
        <f>IF(TR!L34=0,"",TR!L34)</f>
      </c>
      <c r="I36" s="163">
        <f>IF(TR!N34=0,"",TR!N34)</f>
      </c>
    </row>
    <row r="37" spans="1:9" ht="13.5" customHeight="1">
      <c r="A37" s="146">
        <v>30</v>
      </c>
      <c r="B37" s="139" t="str">
        <f>(VL!E35)</f>
        <v>LIGURIA</v>
      </c>
      <c r="C37" s="32">
        <f>(VL!B35)</f>
        <v>30</v>
      </c>
      <c r="D37" s="39">
        <f>(VL!C35)</f>
        <v>0</v>
      </c>
      <c r="E37" s="54" t="str">
        <f>(VL!H35)</f>
        <v> </v>
      </c>
      <c r="F37" s="160">
        <f>IF(TR!I35=0,"",TR!I35)</f>
      </c>
      <c r="G37" s="161">
        <f>IF(TR!M35=0,"",TR!M35)</f>
      </c>
      <c r="H37" s="162">
        <f>IF(TR!L35=0,"",TR!L35)</f>
      </c>
      <c r="I37" s="163">
        <f>IF(TR!N35=0,"",TR!N35)</f>
      </c>
    </row>
    <row r="38" spans="1:9" ht="13.5" customHeight="1">
      <c r="A38" s="146">
        <v>31</v>
      </c>
      <c r="B38" s="139" t="str">
        <f>(VL!E37)</f>
        <v>EMILIA  ROMAGNA</v>
      </c>
      <c r="C38" s="32">
        <f>(VL!B37)</f>
        <v>31</v>
      </c>
      <c r="D38" s="39">
        <f>(VL!C37)</f>
        <v>0</v>
      </c>
      <c r="E38" s="54" t="str">
        <f>(VL!H37)</f>
        <v>ANNUCCI  Emanuela</v>
      </c>
      <c r="F38" s="160">
        <f>IF(TR!I37=0,"",TR!I37)</f>
        <v>3.6</v>
      </c>
      <c r="G38" s="161">
        <f>IF(TR!M37=0,"",TR!M37)</f>
        <v>6.4</v>
      </c>
      <c r="H38" s="162">
        <f>IF(TR!L37=0,"",TR!L37)</f>
      </c>
      <c r="I38" s="163">
        <f>IF(TR!N37=0,"",TR!N37)</f>
        <v>10</v>
      </c>
    </row>
    <row r="39" spans="1:10" ht="13.5" customHeight="1">
      <c r="A39" s="146">
        <v>32</v>
      </c>
      <c r="B39" s="139" t="str">
        <f>(VL!E38)</f>
        <v>EMILIA  ROMAGNA</v>
      </c>
      <c r="C39" s="32">
        <f>(VL!B38)</f>
        <v>32</v>
      </c>
      <c r="D39" s="39">
        <f>(VL!C38)</f>
        <v>0</v>
      </c>
      <c r="E39" s="54" t="str">
        <f>(VL!H38)</f>
        <v>ARLOTTI  Valentina</v>
      </c>
      <c r="F39" s="160">
        <f>IF(TR!I38=0,"",TR!I38)</f>
      </c>
      <c r="G39" s="161">
        <f>IF(TR!M38=0,"",TR!M38)</f>
      </c>
      <c r="H39" s="162">
        <f>IF(TR!L38=0,"",TR!L38)</f>
      </c>
      <c r="I39" s="163">
        <f>IF(TR!N38=0,"",TR!N38)</f>
      </c>
      <c r="J39" s="3"/>
    </row>
    <row r="40" spans="1:9" ht="13.5" customHeight="1">
      <c r="A40" s="146">
        <v>33</v>
      </c>
      <c r="B40" s="139" t="str">
        <f>(VL!E39)</f>
        <v>EMILIA  ROMAGNA</v>
      </c>
      <c r="C40" s="32">
        <f>(VL!B39)</f>
        <v>33</v>
      </c>
      <c r="D40" s="39">
        <f>(VL!C39)</f>
        <v>0</v>
      </c>
      <c r="E40" s="54" t="str">
        <f>(VL!H39)</f>
        <v>FAEDI  Alessia</v>
      </c>
      <c r="F40" s="160">
        <f>IF(TR!I39=0,"",TR!I39)</f>
      </c>
      <c r="G40" s="161">
        <f>IF(TR!M39=0,"",TR!M39)</f>
      </c>
      <c r="H40" s="162">
        <f>IF(TR!L39=0,"",TR!L39)</f>
      </c>
      <c r="I40" s="163">
        <f>IF(TR!N39=0,"",TR!N39)</f>
      </c>
    </row>
    <row r="41" spans="1:9" ht="13.5" customHeight="1">
      <c r="A41" s="146">
        <v>34</v>
      </c>
      <c r="B41" s="139" t="str">
        <f>(VL!E40)</f>
        <v>EMILIA  ROMAGNA</v>
      </c>
      <c r="C41" s="32">
        <f>(VL!B40)</f>
        <v>34</v>
      </c>
      <c r="D41" s="39">
        <f>(VL!C40)</f>
        <v>0</v>
      </c>
      <c r="E41" s="54" t="str">
        <f>(VL!H40)</f>
        <v>IERINO'  Lisa</v>
      </c>
      <c r="F41" s="160">
        <f>IF(TR!I40=0,"",TR!I40)</f>
      </c>
      <c r="G41" s="161">
        <f>IF(TR!M40=0,"",TR!M40)</f>
      </c>
      <c r="H41" s="162">
        <f>IF(TR!L40=0,"",TR!L40)</f>
      </c>
      <c r="I41" s="163">
        <f>IF(TR!N40=0,"",TR!N40)</f>
      </c>
    </row>
    <row r="42" spans="1:9" ht="13.5" customHeight="1">
      <c r="A42" s="146">
        <v>35</v>
      </c>
      <c r="B42" s="139" t="str">
        <f>(VL!E41)</f>
        <v>EMILIA  ROMAGNA</v>
      </c>
      <c r="C42" s="32">
        <f>(VL!B41)</f>
        <v>35</v>
      </c>
      <c r="D42" s="39">
        <f>(VL!C41)</f>
        <v>0</v>
      </c>
      <c r="E42" s="54" t="str">
        <f>(VL!H41)</f>
        <v>KARIGIANNIS  Elisa</v>
      </c>
      <c r="F42" s="160">
        <f>IF(TR!I41=0,"",TR!I41)</f>
        <v>3.4</v>
      </c>
      <c r="G42" s="161">
        <f>IF(TR!M41=0,"",TR!M41)</f>
        <v>5.85</v>
      </c>
      <c r="H42" s="162">
        <f>IF(TR!L41=0,"",TR!L41)</f>
      </c>
      <c r="I42" s="163">
        <f>IF(TR!N41=0,"",TR!N41)</f>
        <v>9.25</v>
      </c>
    </row>
    <row r="43" spans="1:9" ht="13.5" customHeight="1">
      <c r="A43" s="146">
        <v>36</v>
      </c>
      <c r="B43" s="139" t="str">
        <f>(VL!E42)</f>
        <v>EMILIA  ROMAGNA</v>
      </c>
      <c r="C43" s="32">
        <f>(VL!B42)</f>
        <v>36</v>
      </c>
      <c r="D43" s="39">
        <f>(VL!C42)</f>
        <v>0</v>
      </c>
      <c r="E43" s="54" t="str">
        <f>(VL!H42)</f>
        <v>RIGHINI Francesca</v>
      </c>
      <c r="F43" s="160">
        <f>IF(TR!I42=0,"",TR!I42)</f>
        <v>4.2</v>
      </c>
      <c r="G43" s="161">
        <f>IF(TR!M42=0,"",TR!M42)</f>
        <v>6.3</v>
      </c>
      <c r="H43" s="162">
        <f>IF(TR!L42=0,"",TR!L42)</f>
      </c>
      <c r="I43" s="163">
        <f>IF(TR!N42=0,"",TR!N42)</f>
        <v>10.5</v>
      </c>
    </row>
    <row r="44" spans="1:9" ht="13.5" customHeight="1">
      <c r="A44" s="146">
        <v>37</v>
      </c>
      <c r="B44" s="139" t="str">
        <f>(VL!E43)</f>
        <v>EMILIA  ROMAGNA</v>
      </c>
      <c r="C44" s="32">
        <f>(VL!B43)</f>
        <v>37</v>
      </c>
      <c r="D44" s="39">
        <f>(VL!C43)</f>
        <v>0</v>
      </c>
      <c r="E44" s="54" t="str">
        <f>(VL!H43)</f>
        <v>TORTORICI  Gilda</v>
      </c>
      <c r="F44" s="160">
        <f>IF(TR!I43=0,"",TR!I43)</f>
        <v>3.3</v>
      </c>
      <c r="G44" s="161">
        <f>IF(TR!M43=0,"",TR!M43)</f>
        <v>8.1</v>
      </c>
      <c r="H44" s="162">
        <f>IF(TR!L43=0,"",TR!L43)</f>
      </c>
      <c r="I44" s="163">
        <f>IF(TR!N43=0,"",TR!N43)</f>
        <v>11.399999999999999</v>
      </c>
    </row>
    <row r="45" spans="1:9" ht="13.5" customHeight="1">
      <c r="A45" s="146">
        <v>38</v>
      </c>
      <c r="B45" s="139" t="str">
        <f>(VL!E44)</f>
        <v>EMILIA  ROMAGNA</v>
      </c>
      <c r="C45" s="32">
        <f>(VL!B44)</f>
        <v>38</v>
      </c>
      <c r="D45" s="39">
        <f>(VL!C44)</f>
        <v>0</v>
      </c>
      <c r="E45" s="54" t="str">
        <f>(VL!H44)</f>
        <v>TRENTINI  Alessia</v>
      </c>
      <c r="F45" s="160">
        <f>IF(TR!I44=0,"",TR!I44)</f>
        <v>3.2</v>
      </c>
      <c r="G45" s="161">
        <f>IF(TR!M44=0,"",TR!M44)</f>
        <v>7.3</v>
      </c>
      <c r="H45" s="162">
        <f>IF(TR!L44=0,"",TR!L44)</f>
      </c>
      <c r="I45" s="163">
        <f>IF(TR!N44=0,"",TR!N44)</f>
        <v>10.5</v>
      </c>
    </row>
    <row r="46" spans="1:9" ht="13.5" customHeight="1">
      <c r="A46" s="146">
        <v>39</v>
      </c>
      <c r="B46" s="139" t="str">
        <f>(VL!E45)</f>
        <v>EMILIA  ROMAGNA</v>
      </c>
      <c r="C46" s="32">
        <f>(VL!B45)</f>
        <v>39</v>
      </c>
      <c r="D46" s="39">
        <f>(VL!C45)</f>
        <v>0</v>
      </c>
      <c r="E46" s="54" t="str">
        <f>(VL!H45)</f>
        <v> </v>
      </c>
      <c r="F46" s="160">
        <f>IF(TR!I45=0,"",TR!I45)</f>
      </c>
      <c r="G46" s="161">
        <f>IF(TR!M45=0,"",TR!M45)</f>
      </c>
      <c r="H46" s="162">
        <f>IF(TR!L45=0,"",TR!L45)</f>
      </c>
      <c r="I46" s="163">
        <f>IF(TR!N45=0,"",TR!N45)</f>
      </c>
    </row>
    <row r="47" spans="1:9" ht="13.5" customHeight="1">
      <c r="A47" s="146">
        <v>40</v>
      </c>
      <c r="B47" s="139" t="str">
        <f>(VL!E46)</f>
        <v>EMILIA  ROMAGNA</v>
      </c>
      <c r="C47" s="32">
        <f>(VL!B46)</f>
        <v>40</v>
      </c>
      <c r="D47" s="39">
        <f>(VL!C46)</f>
        <v>0</v>
      </c>
      <c r="E47" s="54" t="str">
        <f>(VL!H46)</f>
        <v> </v>
      </c>
      <c r="F47" s="160">
        <f>IF(TR!I46=0,"",TR!I46)</f>
      </c>
      <c r="G47" s="161">
        <f>IF(TR!M46=0,"",TR!M46)</f>
      </c>
      <c r="H47" s="162">
        <f>IF(TR!L46=0,"",TR!L46)</f>
      </c>
      <c r="I47" s="163">
        <f>IF(TR!N46=0,"",TR!N46)</f>
      </c>
    </row>
    <row r="48" spans="1:9" ht="13.5" customHeight="1">
      <c r="A48" s="146">
        <v>41</v>
      </c>
      <c r="B48" s="139" t="str">
        <f>(VL!E48)</f>
        <v>EMILIA  ROMAGNA</v>
      </c>
      <c r="C48" s="32">
        <f>(VL!B48)</f>
        <v>41</v>
      </c>
      <c r="D48" s="39">
        <f>(VL!C48)</f>
        <v>0</v>
      </c>
      <c r="E48" s="54" t="str">
        <f>(VL!H48)</f>
        <v>BALZANI  Laura</v>
      </c>
      <c r="F48" s="160">
        <f>IF(TR!I48=0,"",TR!I48)</f>
      </c>
      <c r="G48" s="161">
        <f>IF(TR!M48=0,"",TR!M48)</f>
      </c>
      <c r="H48" s="162">
        <f>IF(TR!L48=0,"",TR!L48)</f>
      </c>
      <c r="I48" s="163">
        <f>IF(TR!N48=0,"",TR!N48)</f>
      </c>
    </row>
    <row r="49" spans="1:9" ht="13.5" customHeight="1">
      <c r="A49" s="146">
        <v>42</v>
      </c>
      <c r="B49" s="139" t="str">
        <f>(VL!E49)</f>
        <v>EMILIA  ROMAGNA</v>
      </c>
      <c r="C49" s="32">
        <f>(VL!B49)</f>
        <v>42</v>
      </c>
      <c r="D49" s="39">
        <f>(VL!C49)</f>
        <v>0</v>
      </c>
      <c r="E49" s="54" t="str">
        <f>(VL!H49)</f>
        <v>KARIGIANNIS  Maria</v>
      </c>
      <c r="F49" s="160">
        <f>IF(TR!I49=0,"",TR!I49)</f>
        <v>3.3</v>
      </c>
      <c r="G49" s="161">
        <f>IF(TR!M49=0,"",TR!M49)</f>
        <v>8.2</v>
      </c>
      <c r="H49" s="162">
        <f>IF(TR!L49=0,"",TR!L49)</f>
        <v>0.1</v>
      </c>
      <c r="I49" s="163">
        <f>IF(TR!N49=0,"",TR!N49)</f>
        <v>11.4</v>
      </c>
    </row>
    <row r="50" spans="1:9" ht="13.5" customHeight="1">
      <c r="A50" s="146">
        <v>43</v>
      </c>
      <c r="B50" s="139" t="str">
        <f>(VL!E50)</f>
        <v>EMILIA  ROMAGNA</v>
      </c>
      <c r="C50" s="32">
        <f>(VL!B50)</f>
        <v>43</v>
      </c>
      <c r="D50" s="39">
        <f>(VL!C50)</f>
        <v>0</v>
      </c>
      <c r="E50" s="54" t="str">
        <f>(VL!H50)</f>
        <v>BERGONZONI  Silvia</v>
      </c>
      <c r="F50" s="160">
        <f>IF(TR!I50=0,"",TR!I50)</f>
        <v>3.4</v>
      </c>
      <c r="G50" s="161">
        <f>IF(TR!M50=0,"",TR!M50)</f>
        <v>7.15</v>
      </c>
      <c r="H50" s="162">
        <f>IF(TR!L50=0,"",TR!L50)</f>
      </c>
      <c r="I50" s="163">
        <f>IF(TR!N50=0,"",TR!N50)</f>
        <v>10.55</v>
      </c>
    </row>
    <row r="51" spans="1:9" ht="13.5" customHeight="1">
      <c r="A51" s="146">
        <v>44</v>
      </c>
      <c r="B51" s="139" t="str">
        <f>(VL!E51)</f>
        <v>EMILIA  ROMAGNA</v>
      </c>
      <c r="C51" s="32">
        <f>(VL!B51)</f>
        <v>44</v>
      </c>
      <c r="D51" s="39">
        <f>(VL!C51)</f>
        <v>0</v>
      </c>
      <c r="E51" s="54" t="str">
        <f>(VL!H51)</f>
        <v>CALANCA Martina</v>
      </c>
      <c r="F51" s="160">
        <f>IF(TR!I51=0,"",TR!I51)</f>
        <v>2.9</v>
      </c>
      <c r="G51" s="161">
        <f>IF(TR!M51=0,"",TR!M51)</f>
        <v>7.7</v>
      </c>
      <c r="H51" s="162">
        <f>IF(TR!L51=0,"",TR!L51)</f>
      </c>
      <c r="I51" s="163">
        <f>IF(TR!N51=0,"",TR!N51)</f>
        <v>10.6</v>
      </c>
    </row>
    <row r="52" spans="1:9" ht="13.5" customHeight="1">
      <c r="A52" s="146">
        <v>45</v>
      </c>
      <c r="B52" s="139" t="str">
        <f>(VL!E52)</f>
        <v>EMILIA  ROMAGNA</v>
      </c>
      <c r="C52" s="32">
        <f>(VL!B52)</f>
        <v>45</v>
      </c>
      <c r="D52" s="39">
        <f>(VL!C52)</f>
        <v>0</v>
      </c>
      <c r="E52" s="54" t="str">
        <f>(VL!H52)</f>
        <v>VISMARA  Valeria</v>
      </c>
      <c r="F52" s="160">
        <f>IF(TR!I52=0,"",TR!I52)</f>
        <v>3</v>
      </c>
      <c r="G52" s="161">
        <f>IF(TR!M52=0,"",TR!M52)</f>
        <v>7.2</v>
      </c>
      <c r="H52" s="162">
        <f>IF(TR!L52=0,"",TR!L52)</f>
      </c>
      <c r="I52" s="163">
        <f>IF(TR!N52=0,"",TR!N52)</f>
        <v>10.2</v>
      </c>
    </row>
    <row r="53" spans="1:9" ht="13.5" customHeight="1">
      <c r="A53" s="146">
        <v>46</v>
      </c>
      <c r="B53" s="139" t="str">
        <f>(VL!E53)</f>
        <v>EMILIA  ROMAGNA</v>
      </c>
      <c r="C53" s="32">
        <f>(VL!B53)</f>
        <v>46</v>
      </c>
      <c r="D53" s="39">
        <f>(VL!C53)</f>
        <v>0</v>
      </c>
      <c r="E53" s="54" t="str">
        <f>(VL!H53)</f>
        <v>PERINI  Giorgia</v>
      </c>
      <c r="F53" s="160">
        <f>IF(TR!I53=0,"",TR!I53)</f>
        <v>2.5</v>
      </c>
      <c r="G53" s="161">
        <f>IF(TR!M53=0,"",TR!M53)</f>
        <v>6.8</v>
      </c>
      <c r="H53" s="162">
        <f>IF(TR!L53=0,"",TR!L53)</f>
      </c>
      <c r="I53" s="163">
        <f>IF(TR!N53=0,"",TR!N53)</f>
        <v>9.3</v>
      </c>
    </row>
    <row r="54" spans="1:9" ht="13.5" customHeight="1">
      <c r="A54" s="146">
        <v>47</v>
      </c>
      <c r="B54" s="139" t="str">
        <f>(VL!E54)</f>
        <v>EMILIA  ROMAGNA</v>
      </c>
      <c r="C54" s="32">
        <f>(VL!B54)</f>
        <v>47</v>
      </c>
      <c r="D54" s="39">
        <f>(VL!C54)</f>
        <v>0</v>
      </c>
      <c r="E54" s="54" t="str">
        <f>(VL!H54)</f>
        <v>BISI  Martina</v>
      </c>
      <c r="F54" s="160">
        <f>IF(TR!I54=0,"",TR!I54)</f>
        <v>4.3</v>
      </c>
      <c r="G54" s="161">
        <f>IF(TR!M54=0,"",TR!M54)</f>
        <v>6.65</v>
      </c>
      <c r="H54" s="162">
        <f>IF(TR!L54=0,"",TR!L54)</f>
      </c>
      <c r="I54" s="163">
        <f>IF(TR!N54=0,"",TR!N54)</f>
        <v>10.95</v>
      </c>
    </row>
    <row r="55" spans="1:9" ht="13.5" customHeight="1">
      <c r="A55" s="146">
        <v>48</v>
      </c>
      <c r="B55" s="139" t="str">
        <f>(VL!E55)</f>
        <v>EMILIA  ROMAGNA</v>
      </c>
      <c r="C55" s="32">
        <f>(VL!B55)</f>
        <v>48</v>
      </c>
      <c r="D55" s="39">
        <f>(VL!C55)</f>
        <v>0</v>
      </c>
      <c r="E55" s="54" t="str">
        <f>(VL!H55)</f>
        <v>GOZZI  Melissa</v>
      </c>
      <c r="F55" s="160">
        <f>IF(TR!I55=0,"",TR!I55)</f>
      </c>
      <c r="G55" s="161">
        <f>IF(TR!M55=0,"",TR!M55)</f>
      </c>
      <c r="H55" s="162">
        <f>IF(TR!L55=0,"",TR!L55)</f>
      </c>
      <c r="I55" s="163">
        <f>IF(TR!N55=0,"",TR!N55)</f>
      </c>
    </row>
    <row r="56" spans="1:9" ht="13.5" customHeight="1">
      <c r="A56" s="146">
        <v>49</v>
      </c>
      <c r="B56" s="139" t="str">
        <f>(VL!E56)</f>
        <v>EMILIA  ROMAGNA</v>
      </c>
      <c r="C56" s="32">
        <f>(VL!B56)</f>
        <v>49</v>
      </c>
      <c r="D56" s="39">
        <f>(VL!C56)</f>
        <v>0</v>
      </c>
      <c r="E56" s="54" t="str">
        <f>(VL!H56)</f>
        <v> </v>
      </c>
      <c r="F56" s="160">
        <f>IF(TR!I56=0,"",TR!I56)</f>
      </c>
      <c r="G56" s="161">
        <f>IF(TR!M56=0,"",TR!M56)</f>
      </c>
      <c r="H56" s="162">
        <f>IF(TR!L56=0,"",TR!L56)</f>
      </c>
      <c r="I56" s="163">
        <f>IF(TR!N56=0,"",TR!N56)</f>
      </c>
    </row>
    <row r="57" spans="1:9" ht="13.5" customHeight="1">
      <c r="A57" s="146">
        <v>50</v>
      </c>
      <c r="B57" s="139" t="str">
        <f>(VL!E57)</f>
        <v>EMILIA  ROMAGNA</v>
      </c>
      <c r="C57" s="32">
        <f>(VL!B57)</f>
        <v>50</v>
      </c>
      <c r="D57" s="39">
        <f>(VL!C57)</f>
        <v>0</v>
      </c>
      <c r="E57" s="54" t="str">
        <f>(VL!H57)</f>
        <v> </v>
      </c>
      <c r="F57" s="160">
        <f>IF(TR!I57=0,"",TR!I57)</f>
      </c>
      <c r="G57" s="161">
        <f>IF(TR!M57=0,"",TR!M57)</f>
      </c>
      <c r="H57" s="162">
        <f>IF(TR!L57=0,"",TR!L57)</f>
      </c>
      <c r="I57" s="163">
        <f>IF(TR!N57=0,"",TR!N57)</f>
      </c>
    </row>
    <row r="58" spans="1:9" ht="13.5" customHeight="1">
      <c r="A58" s="146">
        <v>51</v>
      </c>
      <c r="B58" s="139" t="str">
        <f>(VL!E59)</f>
        <v>PIEMONTE</v>
      </c>
      <c r="C58" s="32">
        <f>(VL!B59)</f>
        <v>51</v>
      </c>
      <c r="D58" s="39">
        <f>(VL!C59)</f>
        <v>0</v>
      </c>
      <c r="E58" s="54" t="str">
        <f>(VL!H59)</f>
        <v>GIRAUDO  Gloria</v>
      </c>
      <c r="F58" s="160">
        <f>IF(TR!I59=0,"",TR!I59)</f>
        <v>3.3</v>
      </c>
      <c r="G58" s="161">
        <f>IF(TR!M59=0,"",TR!M59)</f>
        <v>9</v>
      </c>
      <c r="H58" s="162">
        <f>IF(TR!L59=0,"",TR!L59)</f>
      </c>
      <c r="I58" s="163">
        <f>IF(TR!N59=0,"",TR!N59)</f>
        <v>12.3</v>
      </c>
    </row>
    <row r="59" spans="1:9" ht="13.5" customHeight="1">
      <c r="A59" s="146">
        <v>52</v>
      </c>
      <c r="B59" s="139" t="str">
        <f>(VL!E60)</f>
        <v>PIEMONTE</v>
      </c>
      <c r="C59" s="32">
        <f>(VL!B60)</f>
        <v>52</v>
      </c>
      <c r="D59" s="39">
        <f>(VL!C60)</f>
        <v>0</v>
      </c>
      <c r="E59" s="54" t="str">
        <f>(VL!H60)</f>
        <v>MARTINELLI  Rebecca</v>
      </c>
      <c r="F59" s="160">
        <f>IF(TR!I60=0,"",TR!I60)</f>
        <v>3.5</v>
      </c>
      <c r="G59" s="161">
        <f>IF(TR!M60=0,"",TR!M60)</f>
        <v>8.3</v>
      </c>
      <c r="H59" s="162">
        <f>IF(TR!L60=0,"",TR!L60)</f>
      </c>
      <c r="I59" s="163">
        <f>IF(TR!N60=0,"",TR!N60)</f>
        <v>11.8</v>
      </c>
    </row>
    <row r="60" spans="1:9" ht="13.5" customHeight="1">
      <c r="A60" s="146">
        <v>53</v>
      </c>
      <c r="B60" s="139" t="str">
        <f>(VL!E61)</f>
        <v>PIEMONTE</v>
      </c>
      <c r="C60" s="32">
        <f>(VL!B61)</f>
        <v>53</v>
      </c>
      <c r="D60" s="39">
        <f>(VL!C61)</f>
        <v>0</v>
      </c>
      <c r="E60" s="54" t="str">
        <f>(VL!H61)</f>
        <v>PALMAS  Deborah</v>
      </c>
      <c r="F60" s="160">
        <f>IF(TR!I61=0,"",TR!I61)</f>
        <v>3.8</v>
      </c>
      <c r="G60" s="161">
        <f>IF(TR!M61=0,"",TR!M61)</f>
        <v>6.2</v>
      </c>
      <c r="H60" s="162">
        <f>IF(TR!L61=0,"",TR!L61)</f>
      </c>
      <c r="I60" s="163">
        <f>IF(TR!N61=0,"",TR!N61)</f>
        <v>10</v>
      </c>
    </row>
    <row r="61" spans="1:9" ht="13.5" customHeight="1">
      <c r="A61" s="146">
        <v>54</v>
      </c>
      <c r="B61" s="139" t="str">
        <f>(VL!E62)</f>
        <v>PIEMONTE</v>
      </c>
      <c r="C61" s="32">
        <f>(VL!B62)</f>
        <v>54</v>
      </c>
      <c r="D61" s="39">
        <f>(VL!C62)</f>
        <v>0</v>
      </c>
      <c r="E61" s="54" t="str">
        <f>(VL!H62)</f>
        <v>RACCA Irene</v>
      </c>
      <c r="F61" s="160">
        <f>IF(TR!I62=0,"",TR!I62)</f>
      </c>
      <c r="G61" s="161">
        <f>IF(TR!M62=0,"",TR!M62)</f>
      </c>
      <c r="H61" s="162">
        <f>IF(TR!L62=0,"",TR!L62)</f>
      </c>
      <c r="I61" s="163">
        <f>IF(TR!N62=0,"",TR!N62)</f>
      </c>
    </row>
    <row r="62" spans="1:9" ht="13.5" customHeight="1">
      <c r="A62" s="146">
        <v>55</v>
      </c>
      <c r="B62" s="139" t="str">
        <f>(VL!E63)</f>
        <v>PIEMONTE</v>
      </c>
      <c r="C62" s="32">
        <f>(VL!B63)</f>
        <v>55</v>
      </c>
      <c r="D62" s="39">
        <f>(VL!C63)</f>
        <v>0</v>
      </c>
      <c r="E62" s="54" t="str">
        <f>(VL!H63)</f>
        <v>SCURATI  Arianna</v>
      </c>
      <c r="F62" s="160">
        <f>IF(TR!I63=0,"",TR!I63)</f>
        <v>3.8</v>
      </c>
      <c r="G62" s="161">
        <f>IF(TR!M63=0,"",TR!M63)</f>
        <v>7.9</v>
      </c>
      <c r="H62" s="162">
        <f>IF(TR!L63=0,"",TR!L63)</f>
      </c>
      <c r="I62" s="163">
        <f>IF(TR!N63=0,"",TR!N63)</f>
        <v>11.7</v>
      </c>
    </row>
    <row r="63" spans="1:9" ht="13.5" customHeight="1">
      <c r="A63" s="146">
        <v>56</v>
      </c>
      <c r="B63" s="139" t="str">
        <f>(VL!E64)</f>
        <v>PIEMONTE</v>
      </c>
      <c r="C63" s="32">
        <f>(VL!B64)</f>
        <v>56</v>
      </c>
      <c r="D63" s="39">
        <f>(VL!C64)</f>
        <v>0</v>
      </c>
      <c r="E63" s="54" t="str">
        <f>(VL!H64)</f>
        <v>TORTA  Susanna</v>
      </c>
      <c r="F63" s="160">
        <f>IF(TR!I64=0,"",TR!I64)</f>
        <v>3.2</v>
      </c>
      <c r="G63" s="161">
        <f>IF(TR!M64=0,"",TR!M64)</f>
        <v>6.35</v>
      </c>
      <c r="H63" s="162">
        <f>IF(TR!L64=0,"",TR!L64)</f>
      </c>
      <c r="I63" s="163">
        <f>IF(TR!N64=0,"",TR!N64)</f>
        <v>9.55</v>
      </c>
    </row>
    <row r="64" spans="1:9" ht="13.5" customHeight="1">
      <c r="A64" s="146">
        <v>57</v>
      </c>
      <c r="B64" s="139" t="str">
        <f>(VL!E65)</f>
        <v>PIEMONTE</v>
      </c>
      <c r="C64" s="32">
        <f>(VL!B65)</f>
        <v>57</v>
      </c>
      <c r="D64" s="39">
        <f>(VL!C65)</f>
        <v>0</v>
      </c>
      <c r="E64" s="54" t="str">
        <f>(VL!H65)</f>
        <v>ZALLIO  Camilla</v>
      </c>
      <c r="F64" s="160">
        <f>IF(TR!I65=0,"",TR!I65)</f>
        <v>3.4</v>
      </c>
      <c r="G64" s="161">
        <f>IF(TR!M65=0,"",TR!M65)</f>
        <v>8.5</v>
      </c>
      <c r="H64" s="162">
        <f>IF(TR!L65=0,"",TR!L65)</f>
      </c>
      <c r="I64" s="163">
        <f>IF(TR!N65=0,"",TR!N65)</f>
        <v>11.9</v>
      </c>
    </row>
    <row r="65" spans="1:9" ht="13.5" customHeight="1">
      <c r="A65" s="146">
        <v>58</v>
      </c>
      <c r="B65" s="139" t="str">
        <f>(VL!E66)</f>
        <v>PIEMONTE</v>
      </c>
      <c r="C65" s="32">
        <f>(VL!B66)</f>
        <v>58</v>
      </c>
      <c r="D65" s="39">
        <f>(VL!C66)</f>
        <v>0</v>
      </c>
      <c r="E65" s="54" t="str">
        <f>(VL!H66)</f>
        <v> </v>
      </c>
      <c r="F65" s="160">
        <f>IF(TR!I66=0,"",TR!I66)</f>
      </c>
      <c r="G65" s="161">
        <f>IF(TR!M66=0,"",TR!M66)</f>
      </c>
      <c r="H65" s="162">
        <f>IF(TR!L66=0,"",TR!L66)</f>
      </c>
      <c r="I65" s="163">
        <f>IF(TR!N66=0,"",TR!N66)</f>
      </c>
    </row>
    <row r="66" spans="1:9" ht="13.5" customHeight="1">
      <c r="A66" s="146">
        <v>59</v>
      </c>
      <c r="B66" s="139" t="str">
        <f>(VL!E67)</f>
        <v>PIEMONTE</v>
      </c>
      <c r="C66" s="32">
        <f>(VL!B67)</f>
        <v>59</v>
      </c>
      <c r="D66" s="39">
        <f>(VL!C67)</f>
        <v>0</v>
      </c>
      <c r="E66" s="54" t="str">
        <f>(VL!H67)</f>
        <v> </v>
      </c>
      <c r="F66" s="160">
        <f>IF(TR!I67=0,"",TR!I67)</f>
      </c>
      <c r="G66" s="161">
        <f>IF(TR!M67=0,"",TR!M67)</f>
      </c>
      <c r="H66" s="162">
        <f>IF(TR!L67=0,"",TR!L67)</f>
      </c>
      <c r="I66" s="163">
        <f>IF(TR!N67=0,"",TR!N67)</f>
      </c>
    </row>
    <row r="67" spans="1:9" ht="13.5" customHeight="1">
      <c r="A67" s="146">
        <v>60</v>
      </c>
      <c r="B67" s="139" t="str">
        <f>(VL!E68)</f>
        <v>PIEMONTE</v>
      </c>
      <c r="C67" s="32">
        <f>(VL!B68)</f>
        <v>60</v>
      </c>
      <c r="D67" s="39">
        <f>(VL!C68)</f>
        <v>0</v>
      </c>
      <c r="E67" s="54" t="str">
        <f>(VL!H68)</f>
        <v> </v>
      </c>
      <c r="F67" s="160">
        <f>IF(TR!I68=0,"",TR!I68)</f>
      </c>
      <c r="G67" s="161">
        <f>IF(TR!M68=0,"",TR!M68)</f>
      </c>
      <c r="H67" s="162">
        <f>IF(TR!L68=0,"",TR!L68)</f>
      </c>
      <c r="I67" s="163">
        <f>IF(TR!N68=0,"",TR!N68)</f>
      </c>
    </row>
    <row r="68" spans="1:9" ht="13.5" customHeight="1">
      <c r="A68" s="146">
        <v>61</v>
      </c>
      <c r="B68" s="139" t="str">
        <f>(VL!E70)</f>
        <v>PIEMONTE</v>
      </c>
      <c r="C68" s="32">
        <f>(VL!B70)</f>
        <v>61</v>
      </c>
      <c r="D68" s="39">
        <f>(VL!C70)</f>
        <v>0</v>
      </c>
      <c r="E68" s="54" t="str">
        <f>(VL!H70)</f>
        <v>BALBO MOSSETTO  Giorgia</v>
      </c>
      <c r="F68" s="160">
        <f>IF(TR!I70=0,"",TR!I70)</f>
        <v>3.8</v>
      </c>
      <c r="G68" s="161">
        <f>IF(TR!M70=0,"",TR!M70)</f>
        <v>6.85</v>
      </c>
      <c r="H68" s="162">
        <f>IF(TR!L70=0,"",TR!L70)</f>
      </c>
      <c r="I68" s="163">
        <f>IF(TR!N70=0,"",TR!N70)</f>
        <v>10.649999999999999</v>
      </c>
    </row>
    <row r="69" spans="1:9" ht="13.5" customHeight="1">
      <c r="A69" s="146">
        <v>62</v>
      </c>
      <c r="B69" s="139" t="str">
        <f>(VL!E71)</f>
        <v>PIEMONTE</v>
      </c>
      <c r="C69" s="32">
        <f>(VL!B71)</f>
        <v>62</v>
      </c>
      <c r="D69" s="39">
        <f>(VL!C71)</f>
        <v>0</v>
      </c>
      <c r="E69" s="54" t="str">
        <f>(VL!H71)</f>
        <v>DI STEFANO Alice</v>
      </c>
      <c r="F69" s="160">
        <f>IF(TR!I71=0,"",TR!I71)</f>
        <v>4.2</v>
      </c>
      <c r="G69" s="161">
        <f>IF(TR!M71=0,"",TR!M71)</f>
        <v>6.5</v>
      </c>
      <c r="H69" s="162">
        <f>IF(TR!L71=0,"",TR!L71)</f>
      </c>
      <c r="I69" s="163">
        <f>IF(TR!N71=0,"",TR!N71)</f>
        <v>10.7</v>
      </c>
    </row>
    <row r="70" spans="1:9" ht="13.5" customHeight="1">
      <c r="A70" s="146">
        <v>63</v>
      </c>
      <c r="B70" s="139" t="str">
        <f>(VL!E72)</f>
        <v>PIEMONTE</v>
      </c>
      <c r="C70" s="32">
        <f>(VL!B72)</f>
        <v>63</v>
      </c>
      <c r="D70" s="39">
        <f>(VL!C72)</f>
        <v>0</v>
      </c>
      <c r="E70" s="54" t="str">
        <f>(VL!H72)</f>
        <v>GIORDANO  Cecilia</v>
      </c>
      <c r="F70" s="160">
        <f>IF(TR!I72=0,"",TR!I72)</f>
      </c>
      <c r="G70" s="161">
        <f>IF(TR!M72=0,"",TR!M72)</f>
      </c>
      <c r="H70" s="162">
        <f>IF(TR!L72=0,"",TR!L72)</f>
      </c>
      <c r="I70" s="163">
        <f>IF(TR!N72=0,"",TR!N72)</f>
      </c>
    </row>
    <row r="71" spans="1:9" ht="13.5" customHeight="1">
      <c r="A71" s="146">
        <v>64</v>
      </c>
      <c r="B71" s="139" t="str">
        <f>(VL!E73)</f>
        <v>PIEMONTE</v>
      </c>
      <c r="C71" s="32">
        <f>(VL!B73)</f>
        <v>64</v>
      </c>
      <c r="D71" s="39">
        <f>(VL!C73)</f>
        <v>0</v>
      </c>
      <c r="E71" s="54" t="str">
        <f>(VL!H73)</f>
        <v>GIORGI  Lucia</v>
      </c>
      <c r="F71" s="160">
        <f>IF(TR!I73=0,"",TR!I73)</f>
        <v>3.6</v>
      </c>
      <c r="G71" s="161">
        <f>IF(TR!M73=0,"",TR!M73)</f>
        <v>7.5</v>
      </c>
      <c r="H71" s="162">
        <f>IF(TR!L73=0,"",TR!L73)</f>
      </c>
      <c r="I71" s="163">
        <f>IF(TR!N73=0,"",TR!N73)</f>
        <v>11.1</v>
      </c>
    </row>
    <row r="72" spans="1:9" ht="13.5" customHeight="1">
      <c r="A72" s="146">
        <v>65</v>
      </c>
      <c r="B72" s="139" t="str">
        <f>(VL!E74)</f>
        <v>PIEMONTE</v>
      </c>
      <c r="C72" s="32">
        <f>(VL!B74)</f>
        <v>65</v>
      </c>
      <c r="D72" s="39">
        <f>(VL!C74)</f>
        <v>0</v>
      </c>
      <c r="E72" s="54" t="str">
        <f>(VL!H74)</f>
        <v>MASSONE  Camilla</v>
      </c>
      <c r="F72" s="160">
        <f>IF(TR!I74=0,"",TR!I74)</f>
        <v>3.1</v>
      </c>
      <c r="G72" s="161">
        <f>IF(TR!M74=0,"",TR!M74)</f>
        <v>7.15</v>
      </c>
      <c r="H72" s="162">
        <f>IF(TR!L74=0,"",TR!L74)</f>
      </c>
      <c r="I72" s="163">
        <f>IF(TR!N74=0,"",TR!N74)</f>
        <v>10.25</v>
      </c>
    </row>
    <row r="73" spans="1:9" ht="13.5" customHeight="1">
      <c r="A73" s="146">
        <v>66</v>
      </c>
      <c r="B73" s="139" t="str">
        <f>(VL!E75)</f>
        <v>PIEMONTE</v>
      </c>
      <c r="C73" s="32">
        <f>(VL!B75)</f>
        <v>66</v>
      </c>
      <c r="D73" s="39">
        <f>(VL!C75)</f>
        <v>0</v>
      </c>
      <c r="E73" s="54" t="str">
        <f>(VL!H75)</f>
        <v>PAVANELLO  Desirè</v>
      </c>
      <c r="F73" s="160">
        <f>IF(TR!I75=0,"",TR!I75)</f>
        <v>3.3</v>
      </c>
      <c r="G73" s="161">
        <f>IF(TR!M75=0,"",TR!M75)</f>
        <v>7.45</v>
      </c>
      <c r="H73" s="162">
        <f>IF(TR!L75=0,"",TR!L75)</f>
      </c>
      <c r="I73" s="163">
        <f>IF(TR!N75=0,"",TR!N75)</f>
        <v>10.75</v>
      </c>
    </row>
    <row r="74" spans="1:9" ht="13.5" customHeight="1">
      <c r="A74" s="146">
        <v>67</v>
      </c>
      <c r="B74" s="139" t="str">
        <f>(VL!E76)</f>
        <v>PIEMONTE</v>
      </c>
      <c r="C74" s="32">
        <f>(VL!B76)</f>
        <v>67</v>
      </c>
      <c r="D74" s="39">
        <f>(VL!C76)</f>
        <v>0</v>
      </c>
      <c r="E74" s="54" t="str">
        <f>(VL!H76)</f>
        <v>VIVIANO  Giulia</v>
      </c>
      <c r="F74" s="160">
        <f>IF(TR!I76=0,"",TR!I76)</f>
      </c>
      <c r="G74" s="161">
        <f>IF(TR!M76=0,"",TR!M76)</f>
      </c>
      <c r="H74" s="162">
        <f>IF(TR!L76=0,"",TR!L76)</f>
      </c>
      <c r="I74" s="163">
        <f>IF(TR!N76=0,"",TR!N76)</f>
      </c>
    </row>
    <row r="75" spans="1:9" ht="13.5" customHeight="1">
      <c r="A75" s="146">
        <v>68</v>
      </c>
      <c r="B75" s="139" t="str">
        <f>(VL!E77)</f>
        <v>PIEMONTE</v>
      </c>
      <c r="C75" s="32">
        <f>(VL!B77)</f>
        <v>68</v>
      </c>
      <c r="D75" s="39">
        <f>(VL!C77)</f>
        <v>0</v>
      </c>
      <c r="E75" s="54" t="str">
        <f>(VL!H77)</f>
        <v> </v>
      </c>
      <c r="F75" s="160">
        <f>IF(TR!I77=0,"",TR!I77)</f>
      </c>
      <c r="G75" s="161">
        <f>IF(TR!M77=0,"",TR!M77)</f>
      </c>
      <c r="H75" s="162">
        <f>IF(TR!L77=0,"",TR!L77)</f>
      </c>
      <c r="I75" s="163">
        <f>IF(TR!N77=0,"",TR!N77)</f>
      </c>
    </row>
    <row r="76" spans="1:9" ht="13.5" customHeight="1">
      <c r="A76" s="146">
        <v>69</v>
      </c>
      <c r="B76" s="139" t="str">
        <f>(VL!E78)</f>
        <v>PIEMONTE</v>
      </c>
      <c r="C76" s="32">
        <f>(VL!B78)</f>
        <v>69</v>
      </c>
      <c r="D76" s="39">
        <f>(VL!C78)</f>
        <v>0</v>
      </c>
      <c r="E76" s="54" t="str">
        <f>(VL!H78)</f>
        <v> </v>
      </c>
      <c r="F76" s="160">
        <f>IF(TR!I78=0,"",TR!I78)</f>
      </c>
      <c r="G76" s="161">
        <f>IF(TR!M78=0,"",TR!M78)</f>
      </c>
      <c r="H76" s="162">
        <f>IF(TR!L78=0,"",TR!L78)</f>
      </c>
      <c r="I76" s="163">
        <f>IF(TR!N78=0,"",TR!N78)</f>
      </c>
    </row>
    <row r="77" spans="1:9" ht="13.5" customHeight="1">
      <c r="A77" s="146">
        <v>70</v>
      </c>
      <c r="B77" s="139" t="str">
        <f>(VL!E79)</f>
        <v>PIEMONTE</v>
      </c>
      <c r="C77" s="32">
        <f>(VL!B79)</f>
        <v>70</v>
      </c>
      <c r="D77" s="39">
        <f>(VL!C79)</f>
        <v>0</v>
      </c>
      <c r="E77" s="54" t="str">
        <f>(VL!H79)</f>
        <v> </v>
      </c>
      <c r="F77" s="160">
        <f>IF(TR!I79=0,"",TR!I79)</f>
      </c>
      <c r="G77" s="161">
        <f>IF(TR!M79=0,"",TR!M79)</f>
      </c>
      <c r="H77" s="162">
        <f>IF(TR!L79=0,"",TR!L79)</f>
      </c>
      <c r="I77" s="163">
        <f>IF(TR!N79=0,"",TR!N79)</f>
      </c>
    </row>
  </sheetData>
  <mergeCells count="6">
    <mergeCell ref="B2:I2"/>
    <mergeCell ref="A3:M3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CRL</cp:lastModifiedBy>
  <cp:lastPrinted>2008-06-08T16:37:33Z</cp:lastPrinted>
  <dcterms:created xsi:type="dcterms:W3CDTF">2003-03-29T09:45:07Z</dcterms:created>
  <dcterms:modified xsi:type="dcterms:W3CDTF">2008-06-08T16:50:42Z</dcterms:modified>
  <cp:category/>
  <cp:version/>
  <cp:contentType/>
  <cp:contentStatus/>
</cp:coreProperties>
</file>