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0"/>
  </bookViews>
  <sheets>
    <sheet name="GG" sheetId="1" r:id="rId1"/>
    <sheet name="Combinato Attrezzi" sheetId="2" r:id="rId2"/>
    <sheet name="Combinato Senza Attrezzi" sheetId="3" r:id="rId3"/>
  </sheets>
  <definedNames>
    <definedName name="_xlnm.Print_Titles" localSheetId="1">'Combinato Attrezzi'!$8:$9</definedName>
    <definedName name="_xlnm.Print_Titles" localSheetId="2">'Combinato Senza Attrezzi'!$8:$9</definedName>
    <definedName name="_xlnm.Print_Titles" localSheetId="0">'GG'!$8:$9</definedName>
  </definedNames>
  <calcPr calcMode="manual" fullCalcOnLoad="1"/>
</workbook>
</file>

<file path=xl/sharedStrings.xml><?xml version="1.0" encoding="utf-8"?>
<sst xmlns="http://schemas.openxmlformats.org/spreadsheetml/2006/main" count="186" uniqueCount="57">
  <si>
    <t>SOCIETA'</t>
  </si>
  <si>
    <t>Organizzata da:</t>
  </si>
  <si>
    <t>Denominazione Gara:</t>
  </si>
  <si>
    <t>Impianto e Indirizzo:</t>
  </si>
  <si>
    <t>Svoltasi  in  data:</t>
  </si>
  <si>
    <t>CODICE</t>
  </si>
  <si>
    <t>POS</t>
  </si>
  <si>
    <t>TOTALE</t>
  </si>
  <si>
    <r>
      <t xml:space="preserve">                          FEDERAZIONE GINNASTICA D'ITALIA       Viale Tiziano 70  -   00196   ROMA  -</t>
    </r>
    <r>
      <rPr>
        <b/>
        <i/>
        <sz val="10"/>
        <rFont val="Century Schoolbook"/>
        <family val="1"/>
      </rPr>
      <t xml:space="preserve">                     Comitato Regionale Lombardo Via Ovada, 40   20142 MILANO</t>
    </r>
  </si>
  <si>
    <t>Disciplina:   GG</t>
  </si>
  <si>
    <t>SQUADRA</t>
  </si>
  <si>
    <t>COLLETTIVO COMBINATO</t>
  </si>
  <si>
    <t>ESERCIZIO             1^ Coppia</t>
  </si>
  <si>
    <t>ESERCIZIO            2^ Coppia</t>
  </si>
  <si>
    <t>RITMICA RHO</t>
  </si>
  <si>
    <t>A</t>
  </si>
  <si>
    <t>B</t>
  </si>
  <si>
    <t>Ufficiale di gara</t>
  </si>
  <si>
    <t>Presidente di giuria</t>
  </si>
  <si>
    <r>
      <t>Categorie:</t>
    </r>
    <r>
      <rPr>
        <b/>
        <sz val="10"/>
        <rFont val="Arial"/>
        <family val="2"/>
      </rPr>
      <t xml:space="preserve">  Allieve 2° Fascia</t>
    </r>
  </si>
  <si>
    <t>GAL LISSONE</t>
  </si>
  <si>
    <t>SAN GIORGIO DESIO</t>
  </si>
  <si>
    <t>ASA CINISELLO</t>
  </si>
  <si>
    <t>MODERNA LEGNANO</t>
  </si>
  <si>
    <t>COLLETTIVO CON ATTREZZI</t>
  </si>
  <si>
    <t>COLLETTIVO SENZA ATTREZZI</t>
  </si>
  <si>
    <t>TROFEO SINCROGYM  -  PROVA REGIONALE</t>
  </si>
  <si>
    <t>A.S.D. GINNICA 96</t>
  </si>
  <si>
    <t xml:space="preserve">Domenica 16 Marzo 2008  dalle ore 09,30 alle ore </t>
  </si>
  <si>
    <t>PALAZZETTO DELLO SPORT VIA GASPAROTTO MALNATE</t>
  </si>
  <si>
    <t>TROFEO SINCROGYM - Allieve 2° Fascia (GpT) -  Domenica 16 Marzo 2008</t>
  </si>
  <si>
    <t>ASD FORZA E CORAGGIO</t>
  </si>
  <si>
    <t>SANT'AMBROGIO</t>
  </si>
  <si>
    <t xml:space="preserve">ASD OROBICA </t>
  </si>
  <si>
    <t>ARTISTICA LARIO</t>
  </si>
  <si>
    <t>ASD MUGGIO' 75</t>
  </si>
  <si>
    <t>ASD FORTI E LIBERI</t>
  </si>
  <si>
    <t>ASD GHISLANZONI</t>
  </si>
  <si>
    <t>ASD VARESINA</t>
  </si>
  <si>
    <t>ASD CASATI ARCORE</t>
  </si>
  <si>
    <t>ASD GINNICA 96</t>
  </si>
  <si>
    <t>ASD RITMICA RHO</t>
  </si>
  <si>
    <t>ASD LIBERTAS MERATE</t>
  </si>
  <si>
    <t>ASD VIRTUS GIUSSANO</t>
  </si>
  <si>
    <t>ASD GINNASTICA RHO</t>
  </si>
  <si>
    <t>POLISPORTIVA AURORA</t>
  </si>
  <si>
    <t>ASD RITMICA NERVIANESE</t>
  </si>
  <si>
    <t>ASD CORRIAS</t>
  </si>
  <si>
    <t>ASD GYMNASIUM</t>
  </si>
  <si>
    <t>ASD ARTERITMICA</t>
  </si>
  <si>
    <t>PROPATRIA MILANO</t>
  </si>
  <si>
    <t>RITMICA CASTELLANZA</t>
  </si>
  <si>
    <t>POLISP. DAVERIO</t>
  </si>
  <si>
    <t>POLISP.BREMBATE</t>
  </si>
  <si>
    <t>NERVIANESE</t>
  </si>
  <si>
    <t>TONELLOTTO DONATELLA</t>
  </si>
  <si>
    <t>RUSCONI ROBERTA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</si>
</sst>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18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169" fontId="6" fillId="0" borderId="0" xfId="20" applyFont="1" applyAlignment="1">
      <alignment vertical="center"/>
    </xf>
    <xf numFmtId="0" fontId="12" fillId="0" borderId="0" xfId="0" applyFont="1" applyBorder="1" applyAlignment="1">
      <alignment vertical="center"/>
    </xf>
    <xf numFmtId="181" fontId="7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173" fontId="14" fillId="0" borderId="12" xfId="0" applyNumberFormat="1" applyFont="1" applyBorder="1" applyAlignment="1">
      <alignment vertical="center"/>
    </xf>
    <xf numFmtId="173" fontId="14" fillId="0" borderId="13" xfId="0" applyNumberFormat="1" applyFont="1" applyBorder="1" applyAlignment="1">
      <alignment vertical="center"/>
    </xf>
    <xf numFmtId="173" fontId="14" fillId="0" borderId="14" xfId="0" applyNumberFormat="1" applyFont="1" applyBorder="1" applyAlignment="1">
      <alignment vertical="center"/>
    </xf>
    <xf numFmtId="173" fontId="14" fillId="0" borderId="15" xfId="0" applyNumberFormat="1" applyFont="1" applyBorder="1" applyAlignment="1">
      <alignment vertical="center"/>
    </xf>
    <xf numFmtId="173" fontId="14" fillId="0" borderId="17" xfId="0" applyNumberFormat="1" applyFont="1" applyBorder="1" applyAlignment="1">
      <alignment vertical="center"/>
    </xf>
    <xf numFmtId="173" fontId="14" fillId="0" borderId="16" xfId="0" applyNumberFormat="1" applyFont="1" applyBorder="1" applyAlignment="1">
      <alignment vertical="center"/>
    </xf>
    <xf numFmtId="173" fontId="14" fillId="0" borderId="18" xfId="0" applyNumberFormat="1" applyFont="1" applyBorder="1" applyAlignment="1">
      <alignment vertical="center"/>
    </xf>
    <xf numFmtId="173" fontId="14" fillId="0" borderId="19" xfId="0" applyNumberFormat="1" applyFont="1" applyBorder="1" applyAlignment="1">
      <alignment vertical="center"/>
    </xf>
    <xf numFmtId="173" fontId="14" fillId="0" borderId="20" xfId="0" applyNumberFormat="1" applyFont="1" applyBorder="1" applyAlignment="1">
      <alignment vertical="center"/>
    </xf>
    <xf numFmtId="0" fontId="0" fillId="4" borderId="0" xfId="0" applyFill="1" applyAlignment="1">
      <alignment/>
    </xf>
    <xf numFmtId="0" fontId="7" fillId="4" borderId="0" xfId="0" applyFont="1" applyFill="1" applyAlignment="1">
      <alignment horizontal="left"/>
    </xf>
    <xf numFmtId="2" fontId="8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4" borderId="22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vertical="center"/>
    </xf>
    <xf numFmtId="0" fontId="14" fillId="4" borderId="19" xfId="0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173" fontId="14" fillId="4" borderId="21" xfId="0" applyNumberFormat="1" applyFont="1" applyFill="1" applyBorder="1" applyAlignment="1">
      <alignment vertical="center"/>
    </xf>
    <xf numFmtId="173" fontId="14" fillId="4" borderId="19" xfId="0" applyNumberFormat="1" applyFont="1" applyFill="1" applyBorder="1" applyAlignment="1">
      <alignment vertical="center"/>
    </xf>
    <xf numFmtId="173" fontId="14" fillId="4" borderId="20" xfId="0" applyNumberFormat="1" applyFont="1" applyFill="1" applyBorder="1" applyAlignment="1">
      <alignment vertical="center"/>
    </xf>
    <xf numFmtId="0" fontId="15" fillId="4" borderId="0" xfId="0" applyFont="1" applyFill="1" applyAlignment="1">
      <alignment/>
    </xf>
    <xf numFmtId="0" fontId="16" fillId="5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3" fontId="14" fillId="0" borderId="0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horizontal="center" vertical="center"/>
    </xf>
    <xf numFmtId="173" fontId="14" fillId="0" borderId="12" xfId="0" applyNumberFormat="1" applyFont="1" applyFill="1" applyBorder="1" applyAlignment="1">
      <alignment vertical="center"/>
    </xf>
    <xf numFmtId="173" fontId="14" fillId="0" borderId="14" xfId="0" applyNumberFormat="1" applyFont="1" applyFill="1" applyBorder="1" applyAlignment="1">
      <alignment vertical="center"/>
    </xf>
    <xf numFmtId="173" fontId="14" fillId="0" borderId="17" xfId="0" applyNumberFormat="1" applyFont="1" applyFill="1" applyBorder="1" applyAlignment="1">
      <alignment vertical="center"/>
    </xf>
    <xf numFmtId="173" fontId="14" fillId="0" borderId="23" xfId="0" applyNumberFormat="1" applyFont="1" applyFill="1" applyBorder="1" applyAlignment="1">
      <alignment horizontal="center" vertical="center"/>
    </xf>
    <xf numFmtId="173" fontId="14" fillId="0" borderId="24" xfId="0" applyNumberFormat="1" applyFont="1" applyFill="1" applyBorder="1" applyAlignment="1">
      <alignment horizontal="center" vertical="center"/>
    </xf>
    <xf numFmtId="173" fontId="14" fillId="0" borderId="25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173" fontId="14" fillId="0" borderId="0" xfId="0" applyNumberFormat="1" applyFont="1" applyBorder="1" applyAlignment="1">
      <alignment vertical="center"/>
    </xf>
    <xf numFmtId="173" fontId="14" fillId="4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4" fillId="4" borderId="27" xfId="0" applyFont="1" applyFill="1" applyBorder="1" applyAlignment="1">
      <alignment vertical="center"/>
    </xf>
    <xf numFmtId="173" fontId="14" fillId="0" borderId="28" xfId="0" applyNumberFormat="1" applyFont="1" applyBorder="1" applyAlignment="1">
      <alignment vertical="center"/>
    </xf>
    <xf numFmtId="173" fontId="14" fillId="0" borderId="26" xfId="0" applyNumberFormat="1" applyFont="1" applyBorder="1" applyAlignment="1">
      <alignment vertical="center"/>
    </xf>
    <xf numFmtId="173" fontId="14" fillId="0" borderId="29" xfId="0" applyNumberFormat="1" applyFont="1" applyBorder="1" applyAlignment="1">
      <alignment vertical="center"/>
    </xf>
    <xf numFmtId="173" fontId="14" fillId="0" borderId="30" xfId="0" applyNumberFormat="1" applyFont="1" applyBorder="1" applyAlignment="1">
      <alignment vertical="center"/>
    </xf>
    <xf numFmtId="173" fontId="14" fillId="4" borderId="27" xfId="0" applyNumberFormat="1" applyFont="1" applyFill="1" applyBorder="1" applyAlignment="1">
      <alignment vertical="center"/>
    </xf>
    <xf numFmtId="173" fontId="14" fillId="0" borderId="28" xfId="0" applyNumberFormat="1" applyFont="1" applyFill="1" applyBorder="1" applyAlignment="1">
      <alignment vertical="center"/>
    </xf>
    <xf numFmtId="173" fontId="14" fillId="0" borderId="27" xfId="0" applyNumberFormat="1" applyFont="1" applyBorder="1" applyAlignment="1">
      <alignment vertical="center"/>
    </xf>
    <xf numFmtId="0" fontId="14" fillId="0" borderId="31" xfId="0" applyFont="1" applyBorder="1" applyAlignment="1">
      <alignment horizontal="right" vertical="center"/>
    </xf>
    <xf numFmtId="0" fontId="14" fillId="4" borderId="32" xfId="0" applyFont="1" applyFill="1" applyBorder="1" applyAlignment="1">
      <alignment vertical="center"/>
    </xf>
    <xf numFmtId="173" fontId="14" fillId="0" borderId="33" xfId="0" applyNumberFormat="1" applyFont="1" applyBorder="1" applyAlignment="1">
      <alignment vertical="center"/>
    </xf>
    <xf numFmtId="173" fontId="14" fillId="0" borderId="31" xfId="0" applyNumberFormat="1" applyFont="1" applyBorder="1" applyAlignment="1">
      <alignment vertical="center"/>
    </xf>
    <xf numFmtId="173" fontId="14" fillId="4" borderId="32" xfId="0" applyNumberFormat="1" applyFont="1" applyFill="1" applyBorder="1" applyAlignment="1">
      <alignment vertical="center"/>
    </xf>
    <xf numFmtId="173" fontId="14" fillId="0" borderId="33" xfId="0" applyNumberFormat="1" applyFont="1" applyFill="1" applyBorder="1" applyAlignment="1">
      <alignment vertical="center"/>
    </xf>
    <xf numFmtId="173" fontId="14" fillId="0" borderId="32" xfId="0" applyNumberFormat="1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28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14" fillId="0" borderId="33" xfId="0" applyFont="1" applyBorder="1" applyAlignment="1">
      <alignment horizontal="right" vertical="center"/>
    </xf>
    <xf numFmtId="0" fontId="17" fillId="0" borderId="35" xfId="0" applyFont="1" applyBorder="1" applyAlignment="1">
      <alignment horizontal="center" vertical="center"/>
    </xf>
    <xf numFmtId="0" fontId="13" fillId="4" borderId="27" xfId="0" applyFont="1" applyFill="1" applyBorder="1" applyAlignment="1">
      <alignment vertical="center"/>
    </xf>
    <xf numFmtId="0" fontId="14" fillId="0" borderId="30" xfId="0" applyFont="1" applyBorder="1" applyAlignment="1">
      <alignment horizontal="right" vertical="center"/>
    </xf>
    <xf numFmtId="173" fontId="14" fillId="0" borderId="29" xfId="0" applyNumberFormat="1" applyFont="1" applyFill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13" fillId="4" borderId="32" xfId="0" applyFont="1" applyFill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29" xfId="0" applyFont="1" applyBorder="1" applyAlignment="1">
      <alignment horizontal="right" vertical="center"/>
    </xf>
    <xf numFmtId="173" fontId="14" fillId="0" borderId="0" xfId="0" applyNumberFormat="1" applyFont="1" applyAlignment="1">
      <alignment vertical="center"/>
    </xf>
    <xf numFmtId="0" fontId="13" fillId="0" borderId="15" xfId="0" applyFont="1" applyBorder="1" applyAlignment="1">
      <alignment vertical="center"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43"/>
  <sheetViews>
    <sheetView tabSelected="1" zoomScale="75" zoomScaleNormal="75" workbookViewId="0" topLeftCell="A11">
      <selection activeCell="K26" sqref="K26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2" max="12" width="6.710937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7.00390625" style="0" customWidth="1"/>
    <col min="23" max="23" width="10.8515625" style="0" customWidth="1"/>
  </cols>
  <sheetData>
    <row r="1" spans="2:23" ht="25.5" customHeight="1">
      <c r="B1" s="126" t="s">
        <v>8</v>
      </c>
      <c r="C1" s="127"/>
      <c r="D1" s="127"/>
      <c r="E1" s="127"/>
      <c r="F1" s="127"/>
      <c r="G1" s="127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2:23" s="1" customFormat="1" ht="18.75" customHeight="1">
      <c r="B2" s="3"/>
      <c r="D2" s="6" t="s">
        <v>2</v>
      </c>
      <c r="E2" s="5"/>
      <c r="F2" s="129" t="s">
        <v>26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2:18" s="1" customFormat="1" ht="18.75" customHeight="1">
      <c r="B3" s="3"/>
      <c r="D3" s="6" t="s">
        <v>1</v>
      </c>
      <c r="E3" s="5"/>
      <c r="F3" s="11" t="s">
        <v>27</v>
      </c>
      <c r="G3" s="7"/>
      <c r="H3" s="7"/>
      <c r="I3" s="5"/>
      <c r="J3" s="9"/>
      <c r="K3" s="5"/>
      <c r="L3" s="5"/>
      <c r="M3" s="5"/>
      <c r="N3" s="130" t="s">
        <v>4</v>
      </c>
      <c r="O3" s="130"/>
      <c r="P3" s="130"/>
      <c r="Q3" s="130"/>
      <c r="R3" s="8" t="s">
        <v>28</v>
      </c>
    </row>
    <row r="4" spans="2:18" s="5" customFormat="1" ht="18.75" customHeight="1">
      <c r="B4" s="4"/>
      <c r="D4" s="6" t="s">
        <v>3</v>
      </c>
      <c r="F4" s="7" t="s">
        <v>29</v>
      </c>
      <c r="G4" s="7"/>
      <c r="H4" s="7"/>
      <c r="J4" s="9"/>
      <c r="O4" s="123" t="s">
        <v>9</v>
      </c>
      <c r="P4" s="123"/>
      <c r="R4" s="13" t="s">
        <v>19</v>
      </c>
    </row>
    <row r="5" spans="3:6" ht="21" customHeight="1">
      <c r="C5" s="1"/>
      <c r="D5" s="6"/>
      <c r="E5" s="6"/>
      <c r="F5" s="11"/>
    </row>
    <row r="6" spans="1:23" ht="27" customHeight="1">
      <c r="A6" s="131" t="s">
        <v>30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2"/>
    </row>
    <row r="7" spans="3:6" ht="21" customHeight="1">
      <c r="C7" s="1"/>
      <c r="D7" s="6"/>
      <c r="E7" s="6"/>
      <c r="F7" s="11"/>
    </row>
    <row r="8" spans="1:23" s="18" customFormat="1" ht="48" customHeight="1">
      <c r="A8" s="15"/>
      <c r="B8" s="34" t="s">
        <v>6</v>
      </c>
      <c r="C8" s="52"/>
      <c r="D8" s="66" t="s">
        <v>0</v>
      </c>
      <c r="E8" s="56"/>
      <c r="F8" s="34" t="s">
        <v>5</v>
      </c>
      <c r="G8" s="57"/>
      <c r="H8" s="124" t="s">
        <v>10</v>
      </c>
      <c r="I8" s="124"/>
      <c r="J8" s="61"/>
      <c r="K8" s="125" t="s">
        <v>7</v>
      </c>
      <c r="L8" s="125"/>
      <c r="M8" s="61"/>
      <c r="N8" s="132" t="s">
        <v>11</v>
      </c>
      <c r="O8" s="133"/>
      <c r="P8" s="133"/>
      <c r="Q8" s="65"/>
      <c r="R8" s="134" t="s">
        <v>12</v>
      </c>
      <c r="S8" s="135"/>
      <c r="T8" s="135"/>
      <c r="U8" s="65"/>
      <c r="V8" s="16" t="s">
        <v>13</v>
      </c>
      <c r="W8" s="17"/>
    </row>
    <row r="9" spans="1:22" ht="3" customHeight="1">
      <c r="A9" s="10"/>
      <c r="B9" s="49"/>
      <c r="C9" s="49"/>
      <c r="D9" s="50"/>
      <c r="E9" s="50"/>
      <c r="F9" s="51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2:22" s="19" customFormat="1" ht="29.25" customHeight="1">
      <c r="B10" s="24">
        <v>1</v>
      </c>
      <c r="C10" s="53"/>
      <c r="D10" s="27" t="s">
        <v>49</v>
      </c>
      <c r="E10" s="53"/>
      <c r="F10" s="31">
        <v>2278</v>
      </c>
      <c r="G10" s="58"/>
      <c r="H10" s="35" t="s">
        <v>15</v>
      </c>
      <c r="I10" s="36"/>
      <c r="J10" s="58"/>
      <c r="K10" s="42">
        <f aca="true" t="shared" si="0" ref="K10:K20">SUM(N10+R10+V10)</f>
        <v>76.10000000000001</v>
      </c>
      <c r="L10" s="41"/>
      <c r="M10" s="62"/>
      <c r="N10" s="72">
        <v>38.45</v>
      </c>
      <c r="O10" s="46"/>
      <c r="P10" s="41"/>
      <c r="Q10" s="62"/>
      <c r="R10" s="72">
        <v>19.1</v>
      </c>
      <c r="S10" s="46"/>
      <c r="T10" s="41"/>
      <c r="U10" s="62"/>
      <c r="V10" s="75">
        <v>18.55</v>
      </c>
    </row>
    <row r="11" spans="2:22" s="19" customFormat="1" ht="29.25" customHeight="1">
      <c r="B11" s="25">
        <v>2</v>
      </c>
      <c r="C11" s="54"/>
      <c r="D11" s="28" t="s">
        <v>39</v>
      </c>
      <c r="E11" s="54"/>
      <c r="F11" s="32">
        <v>620</v>
      </c>
      <c r="G11" s="59"/>
      <c r="H11" s="37" t="s">
        <v>15</v>
      </c>
      <c r="I11" s="38"/>
      <c r="J11" s="59"/>
      <c r="K11" s="42">
        <f t="shared" si="0"/>
        <v>74.4</v>
      </c>
      <c r="L11" s="43"/>
      <c r="M11" s="63"/>
      <c r="N11" s="73">
        <v>37.7</v>
      </c>
      <c r="O11" s="47"/>
      <c r="P11" s="43"/>
      <c r="Q11" s="63"/>
      <c r="R11" s="73">
        <v>18.3</v>
      </c>
      <c r="S11" s="47"/>
      <c r="T11" s="43"/>
      <c r="U11" s="63"/>
      <c r="V11" s="76">
        <v>18.4</v>
      </c>
    </row>
    <row r="12" spans="2:22" s="19" customFormat="1" ht="29.25" customHeight="1">
      <c r="B12" s="25">
        <v>3</v>
      </c>
      <c r="C12" s="54"/>
      <c r="D12" s="28" t="s">
        <v>34</v>
      </c>
      <c r="E12" s="54"/>
      <c r="F12" s="32">
        <v>2348</v>
      </c>
      <c r="G12" s="59"/>
      <c r="H12" s="37" t="s">
        <v>15</v>
      </c>
      <c r="I12" s="38"/>
      <c r="J12" s="59"/>
      <c r="K12" s="42">
        <f t="shared" si="0"/>
        <v>74</v>
      </c>
      <c r="L12" s="43"/>
      <c r="M12" s="63"/>
      <c r="N12" s="73">
        <v>37.3</v>
      </c>
      <c r="O12" s="47"/>
      <c r="P12" s="116"/>
      <c r="Q12" s="63"/>
      <c r="R12" s="73">
        <v>18.4</v>
      </c>
      <c r="S12" s="47"/>
      <c r="T12" s="43"/>
      <c r="U12" s="63"/>
      <c r="V12" s="76">
        <v>18.3</v>
      </c>
    </row>
    <row r="13" spans="2:22" s="19" customFormat="1" ht="29.25" customHeight="1">
      <c r="B13" s="25">
        <v>4</v>
      </c>
      <c r="C13" s="54"/>
      <c r="D13" s="28" t="s">
        <v>43</v>
      </c>
      <c r="E13" s="54"/>
      <c r="F13" s="32">
        <v>76</v>
      </c>
      <c r="G13" s="59"/>
      <c r="H13" s="37" t="s">
        <v>15</v>
      </c>
      <c r="I13" s="38"/>
      <c r="J13" s="59"/>
      <c r="K13" s="42">
        <f t="shared" si="0"/>
        <v>73.65</v>
      </c>
      <c r="L13" s="43"/>
      <c r="M13" s="63"/>
      <c r="N13" s="73">
        <v>37.9</v>
      </c>
      <c r="O13" s="47"/>
      <c r="P13" s="43"/>
      <c r="Q13" s="63"/>
      <c r="R13" s="73">
        <v>17.75</v>
      </c>
      <c r="S13" s="47"/>
      <c r="T13" s="43"/>
      <c r="U13" s="63"/>
      <c r="V13" s="76">
        <v>18</v>
      </c>
    </row>
    <row r="14" spans="2:22" s="19" customFormat="1" ht="29.25" customHeight="1">
      <c r="B14" s="25">
        <v>5</v>
      </c>
      <c r="C14" s="54"/>
      <c r="D14" s="28" t="s">
        <v>46</v>
      </c>
      <c r="E14" s="54"/>
      <c r="F14" s="32">
        <v>1190</v>
      </c>
      <c r="G14" s="59"/>
      <c r="H14" s="37" t="s">
        <v>15</v>
      </c>
      <c r="I14" s="38"/>
      <c r="J14" s="59"/>
      <c r="K14" s="42">
        <f t="shared" si="0"/>
        <v>73.45</v>
      </c>
      <c r="L14" s="43"/>
      <c r="M14" s="63"/>
      <c r="N14" s="73">
        <v>37.1</v>
      </c>
      <c r="O14" s="47"/>
      <c r="P14" s="115"/>
      <c r="Q14" s="63"/>
      <c r="R14" s="73">
        <v>18.35</v>
      </c>
      <c r="S14" s="47"/>
      <c r="T14" s="43"/>
      <c r="U14" s="63"/>
      <c r="V14" s="76">
        <v>18</v>
      </c>
    </row>
    <row r="15" spans="2:22" s="19" customFormat="1" ht="29.25" customHeight="1">
      <c r="B15" s="25">
        <v>6</v>
      </c>
      <c r="C15" s="54"/>
      <c r="D15" s="28" t="s">
        <v>40</v>
      </c>
      <c r="E15" s="54"/>
      <c r="F15" s="32">
        <v>1689</v>
      </c>
      <c r="G15" s="59"/>
      <c r="H15" s="37" t="s">
        <v>15</v>
      </c>
      <c r="I15" s="38"/>
      <c r="J15" s="59"/>
      <c r="K15" s="42">
        <f t="shared" si="0"/>
        <v>73.2</v>
      </c>
      <c r="L15" s="43"/>
      <c r="M15" s="63"/>
      <c r="N15" s="73">
        <v>37.2</v>
      </c>
      <c r="O15" s="47"/>
      <c r="P15" s="43"/>
      <c r="Q15" s="63"/>
      <c r="R15" s="73">
        <v>18.3</v>
      </c>
      <c r="S15" s="47"/>
      <c r="T15" s="43"/>
      <c r="U15" s="63"/>
      <c r="V15" s="76">
        <v>17.7</v>
      </c>
    </row>
    <row r="16" spans="2:22" s="19" customFormat="1" ht="29.25" customHeight="1">
      <c r="B16" s="25">
        <v>6</v>
      </c>
      <c r="C16" s="54"/>
      <c r="D16" s="28" t="s">
        <v>36</v>
      </c>
      <c r="E16" s="54"/>
      <c r="F16" s="32">
        <v>77</v>
      </c>
      <c r="G16" s="59"/>
      <c r="H16" s="37" t="s">
        <v>15</v>
      </c>
      <c r="I16" s="38"/>
      <c r="J16" s="59"/>
      <c r="K16" s="42">
        <f t="shared" si="0"/>
        <v>73.19999999999999</v>
      </c>
      <c r="L16" s="43"/>
      <c r="M16" s="63"/>
      <c r="N16" s="73">
        <v>37.35</v>
      </c>
      <c r="O16" s="47"/>
      <c r="P16" s="43"/>
      <c r="Q16" s="63"/>
      <c r="R16" s="73">
        <v>18.2</v>
      </c>
      <c r="S16" s="47"/>
      <c r="T16" s="43"/>
      <c r="U16" s="63"/>
      <c r="V16" s="76">
        <v>17.65</v>
      </c>
    </row>
    <row r="17" spans="2:22" s="19" customFormat="1" ht="29.25" customHeight="1">
      <c r="B17" s="25">
        <v>8</v>
      </c>
      <c r="C17" s="54"/>
      <c r="D17" s="28" t="s">
        <v>22</v>
      </c>
      <c r="E17" s="54"/>
      <c r="F17" s="32">
        <v>1250</v>
      </c>
      <c r="G17" s="59"/>
      <c r="H17" s="37" t="s">
        <v>15</v>
      </c>
      <c r="I17" s="38"/>
      <c r="J17" s="59"/>
      <c r="K17" s="42">
        <f t="shared" si="0"/>
        <v>72.8</v>
      </c>
      <c r="L17" s="43"/>
      <c r="M17" s="63"/>
      <c r="N17" s="73">
        <v>36.8</v>
      </c>
      <c r="O17" s="47"/>
      <c r="P17" s="43"/>
      <c r="Q17" s="63"/>
      <c r="R17" s="73">
        <v>17.9</v>
      </c>
      <c r="S17" s="47"/>
      <c r="T17" s="43"/>
      <c r="U17" s="63"/>
      <c r="V17" s="76">
        <v>18.1</v>
      </c>
    </row>
    <row r="18" spans="2:22" s="19" customFormat="1" ht="29.25" customHeight="1">
      <c r="B18" s="25">
        <v>9</v>
      </c>
      <c r="C18" s="54"/>
      <c r="D18" s="28" t="s">
        <v>35</v>
      </c>
      <c r="E18" s="54"/>
      <c r="F18" s="32">
        <v>488</v>
      </c>
      <c r="G18" s="59"/>
      <c r="H18" s="37" t="s">
        <v>15</v>
      </c>
      <c r="I18" s="38"/>
      <c r="J18" s="59"/>
      <c r="K18" s="42">
        <f t="shared" si="0"/>
        <v>72.55000000000001</v>
      </c>
      <c r="L18" s="43"/>
      <c r="M18" s="63"/>
      <c r="N18" s="73">
        <v>37.2</v>
      </c>
      <c r="O18" s="47"/>
      <c r="P18" s="43"/>
      <c r="Q18" s="63"/>
      <c r="R18" s="73">
        <v>17.75</v>
      </c>
      <c r="S18" s="47"/>
      <c r="T18" s="43"/>
      <c r="U18" s="63"/>
      <c r="V18" s="76">
        <v>17.6</v>
      </c>
    </row>
    <row r="19" spans="2:22" s="19" customFormat="1" ht="29.25" customHeight="1">
      <c r="B19" s="25">
        <v>10</v>
      </c>
      <c r="C19" s="54"/>
      <c r="D19" s="28" t="s">
        <v>20</v>
      </c>
      <c r="E19" s="54"/>
      <c r="F19" s="32">
        <v>668</v>
      </c>
      <c r="G19" s="59"/>
      <c r="H19" s="37" t="s">
        <v>15</v>
      </c>
      <c r="I19" s="38"/>
      <c r="J19" s="59"/>
      <c r="K19" s="42">
        <f t="shared" si="0"/>
        <v>72.5</v>
      </c>
      <c r="L19" s="43"/>
      <c r="M19" s="63"/>
      <c r="N19" s="73">
        <v>36.8</v>
      </c>
      <c r="O19" s="47"/>
      <c r="P19" s="43"/>
      <c r="Q19" s="63"/>
      <c r="R19" s="73">
        <v>17.6</v>
      </c>
      <c r="S19" s="47"/>
      <c r="T19" s="43"/>
      <c r="U19" s="63"/>
      <c r="V19" s="76">
        <v>18.1</v>
      </c>
    </row>
    <row r="20" spans="2:22" s="19" customFormat="1" ht="29.25" customHeight="1">
      <c r="B20" s="25">
        <v>11</v>
      </c>
      <c r="C20" s="54"/>
      <c r="D20" s="28" t="s">
        <v>48</v>
      </c>
      <c r="E20" s="54"/>
      <c r="F20" s="32">
        <v>1761</v>
      </c>
      <c r="G20" s="59"/>
      <c r="H20" s="37" t="s">
        <v>15</v>
      </c>
      <c r="I20" s="38"/>
      <c r="J20" s="59"/>
      <c r="K20" s="42">
        <f t="shared" si="0"/>
        <v>72.15</v>
      </c>
      <c r="L20" s="43"/>
      <c r="M20" s="63"/>
      <c r="N20" s="73">
        <v>36.6</v>
      </c>
      <c r="O20" s="47"/>
      <c r="P20" s="43"/>
      <c r="Q20" s="63"/>
      <c r="R20" s="73">
        <v>17.75</v>
      </c>
      <c r="S20" s="47"/>
      <c r="T20" s="43"/>
      <c r="U20" s="63"/>
      <c r="V20" s="76">
        <v>17.8</v>
      </c>
    </row>
    <row r="21" spans="2:22" s="19" customFormat="1" ht="29.25" customHeight="1">
      <c r="B21" s="25">
        <v>12</v>
      </c>
      <c r="C21" s="54"/>
      <c r="D21" s="28" t="s">
        <v>53</v>
      </c>
      <c r="E21" s="54"/>
      <c r="F21" s="32">
        <v>2026</v>
      </c>
      <c r="G21" s="59"/>
      <c r="H21" s="37" t="s">
        <v>15</v>
      </c>
      <c r="I21" s="38"/>
      <c r="J21" s="59"/>
      <c r="K21" s="42">
        <f>SUM(N21+R21+V21)</f>
        <v>71.75</v>
      </c>
      <c r="L21" s="43"/>
      <c r="M21" s="63"/>
      <c r="N21" s="73">
        <v>36.3</v>
      </c>
      <c r="O21" s="47"/>
      <c r="P21" s="43"/>
      <c r="Q21" s="63"/>
      <c r="R21" s="73">
        <v>17.55</v>
      </c>
      <c r="S21" s="47"/>
      <c r="T21" s="43"/>
      <c r="U21" s="63"/>
      <c r="V21" s="76">
        <v>17.9</v>
      </c>
    </row>
    <row r="22" spans="2:22" s="19" customFormat="1" ht="29.25" customHeight="1">
      <c r="B22" s="25">
        <v>13</v>
      </c>
      <c r="C22" s="54"/>
      <c r="D22" s="28" t="s">
        <v>50</v>
      </c>
      <c r="E22" s="54"/>
      <c r="F22" s="32">
        <v>72</v>
      </c>
      <c r="G22" s="59"/>
      <c r="H22" s="37" t="s">
        <v>15</v>
      </c>
      <c r="I22" s="38"/>
      <c r="J22" s="59"/>
      <c r="K22" s="42">
        <f>SUM(N22+R22+V22)</f>
        <v>71.65</v>
      </c>
      <c r="L22" s="43"/>
      <c r="M22" s="63"/>
      <c r="N22" s="73">
        <v>36.7</v>
      </c>
      <c r="O22" s="47"/>
      <c r="P22" s="43"/>
      <c r="Q22" s="63"/>
      <c r="R22" s="73">
        <v>17.35</v>
      </c>
      <c r="S22" s="47"/>
      <c r="T22" s="43"/>
      <c r="U22" s="63"/>
      <c r="V22" s="76">
        <v>17.6</v>
      </c>
    </row>
    <row r="23" spans="2:22" s="19" customFormat="1" ht="29.25" customHeight="1">
      <c r="B23" s="25">
        <v>14</v>
      </c>
      <c r="C23" s="54"/>
      <c r="D23" s="28" t="s">
        <v>21</v>
      </c>
      <c r="E23" s="54"/>
      <c r="F23" s="32">
        <v>610</v>
      </c>
      <c r="G23" s="59"/>
      <c r="H23" s="37" t="s">
        <v>16</v>
      </c>
      <c r="I23" s="38"/>
      <c r="J23" s="59"/>
      <c r="K23" s="42">
        <f>SUM(N23+R23+V23)</f>
        <v>71.39999999999999</v>
      </c>
      <c r="L23" s="43"/>
      <c r="M23" s="63"/>
      <c r="N23" s="73">
        <v>35.8</v>
      </c>
      <c r="O23" s="47"/>
      <c r="P23" s="43"/>
      <c r="Q23" s="63"/>
      <c r="R23" s="73">
        <v>17.3</v>
      </c>
      <c r="S23" s="47"/>
      <c r="T23" s="43"/>
      <c r="U23" s="63"/>
      <c r="V23" s="76">
        <v>18.3</v>
      </c>
    </row>
    <row r="24" spans="2:22" s="19" customFormat="1" ht="29.25" customHeight="1">
      <c r="B24" s="25">
        <v>15</v>
      </c>
      <c r="C24" s="54"/>
      <c r="D24" s="29" t="s">
        <v>37</v>
      </c>
      <c r="E24" s="54"/>
      <c r="F24" s="32">
        <v>506</v>
      </c>
      <c r="G24" s="59"/>
      <c r="H24" s="37" t="s">
        <v>15</v>
      </c>
      <c r="I24" s="38"/>
      <c r="J24" s="59"/>
      <c r="K24" s="42">
        <f>SUM(N24+R24+V24)</f>
        <v>71.35</v>
      </c>
      <c r="L24" s="43"/>
      <c r="M24" s="63"/>
      <c r="N24" s="73">
        <v>36.75</v>
      </c>
      <c r="O24" s="47"/>
      <c r="P24" s="43"/>
      <c r="Q24" s="63"/>
      <c r="R24" s="73">
        <v>17.2</v>
      </c>
      <c r="S24" s="47"/>
      <c r="T24" s="43"/>
      <c r="U24" s="63"/>
      <c r="V24" s="76">
        <v>17.4</v>
      </c>
    </row>
    <row r="25" spans="2:22" s="19" customFormat="1" ht="29.25" customHeight="1">
      <c r="B25" s="25">
        <v>15</v>
      </c>
      <c r="C25" s="54"/>
      <c r="D25" s="28" t="s">
        <v>52</v>
      </c>
      <c r="E25" s="54"/>
      <c r="F25" s="32">
        <v>2206</v>
      </c>
      <c r="G25" s="59"/>
      <c r="H25" s="37" t="s">
        <v>15</v>
      </c>
      <c r="I25" s="38"/>
      <c r="J25" s="59"/>
      <c r="K25" s="42">
        <f>SUM(N25+R25+V25)</f>
        <v>71.35</v>
      </c>
      <c r="L25" s="43"/>
      <c r="M25" s="63"/>
      <c r="N25" s="73">
        <v>36.1</v>
      </c>
      <c r="O25" s="47"/>
      <c r="P25" s="43"/>
      <c r="Q25" s="63"/>
      <c r="R25" s="73">
        <v>17.65</v>
      </c>
      <c r="S25" s="47"/>
      <c r="T25" s="43"/>
      <c r="U25" s="63"/>
      <c r="V25" s="76">
        <v>17.6</v>
      </c>
    </row>
    <row r="26" spans="2:22" s="19" customFormat="1" ht="29.25" customHeight="1">
      <c r="B26" s="25">
        <v>17</v>
      </c>
      <c r="C26" s="54"/>
      <c r="D26" s="28" t="s">
        <v>44</v>
      </c>
      <c r="E26" s="54"/>
      <c r="F26" s="32">
        <v>611</v>
      </c>
      <c r="G26" s="59"/>
      <c r="H26" s="37" t="s">
        <v>15</v>
      </c>
      <c r="I26" s="38"/>
      <c r="J26" s="59"/>
      <c r="K26" s="42">
        <f>SUM(N26+R26+V26)</f>
        <v>71.2</v>
      </c>
      <c r="L26" s="43"/>
      <c r="M26" s="63"/>
      <c r="N26" s="73">
        <v>36.3</v>
      </c>
      <c r="O26" s="47"/>
      <c r="P26" s="43"/>
      <c r="Q26" s="63"/>
      <c r="R26" s="73">
        <v>17.7</v>
      </c>
      <c r="S26" s="47"/>
      <c r="T26" s="43"/>
      <c r="U26" s="63"/>
      <c r="V26" s="76">
        <v>17.2</v>
      </c>
    </row>
    <row r="27" spans="2:22" s="19" customFormat="1" ht="29.25" customHeight="1">
      <c r="B27" s="25">
        <v>18</v>
      </c>
      <c r="C27" s="54"/>
      <c r="D27" s="30" t="s">
        <v>51</v>
      </c>
      <c r="E27" s="54"/>
      <c r="F27" s="32">
        <v>2123</v>
      </c>
      <c r="G27" s="59"/>
      <c r="H27" s="37" t="s">
        <v>16</v>
      </c>
      <c r="I27" s="38"/>
      <c r="J27" s="59"/>
      <c r="K27" s="42">
        <f>SUM(N27+R27+V27)</f>
        <v>71.1</v>
      </c>
      <c r="L27" s="43"/>
      <c r="M27" s="63"/>
      <c r="N27" s="73">
        <v>36.3</v>
      </c>
      <c r="O27" s="47"/>
      <c r="P27" s="43"/>
      <c r="Q27" s="63"/>
      <c r="R27" s="73">
        <v>18</v>
      </c>
      <c r="S27" s="47"/>
      <c r="T27" s="43"/>
      <c r="U27" s="63"/>
      <c r="V27" s="76">
        <v>16.8</v>
      </c>
    </row>
    <row r="28" spans="2:22" s="19" customFormat="1" ht="29.25" customHeight="1">
      <c r="B28" s="25">
        <v>19</v>
      </c>
      <c r="C28" s="54"/>
      <c r="D28" s="30" t="s">
        <v>32</v>
      </c>
      <c r="E28" s="54"/>
      <c r="F28" s="32">
        <v>537</v>
      </c>
      <c r="G28" s="59"/>
      <c r="H28" s="37" t="s">
        <v>15</v>
      </c>
      <c r="I28" s="38"/>
      <c r="J28" s="59"/>
      <c r="K28" s="42">
        <f aca="true" t="shared" si="1" ref="K28:K38">SUM(N28+R28+V28)</f>
        <v>70.7</v>
      </c>
      <c r="L28" s="43"/>
      <c r="M28" s="63"/>
      <c r="N28" s="73">
        <v>36.5</v>
      </c>
      <c r="O28" s="47"/>
      <c r="P28" s="43"/>
      <c r="Q28" s="63"/>
      <c r="R28" s="73">
        <v>17.1</v>
      </c>
      <c r="S28" s="47"/>
      <c r="T28" s="43"/>
      <c r="U28" s="63"/>
      <c r="V28" s="76">
        <v>17.1</v>
      </c>
    </row>
    <row r="29" spans="2:22" s="19" customFormat="1" ht="29.25" customHeight="1">
      <c r="B29" s="25">
        <v>20</v>
      </c>
      <c r="C29" s="54"/>
      <c r="D29" s="28" t="s">
        <v>40</v>
      </c>
      <c r="E29" s="54"/>
      <c r="F29" s="32">
        <v>1689</v>
      </c>
      <c r="G29" s="59"/>
      <c r="H29" s="37" t="s">
        <v>16</v>
      </c>
      <c r="I29" s="38"/>
      <c r="J29" s="59"/>
      <c r="K29" s="42">
        <f t="shared" si="1"/>
        <v>70.6</v>
      </c>
      <c r="L29" s="43"/>
      <c r="M29" s="63"/>
      <c r="N29" s="73">
        <v>35</v>
      </c>
      <c r="O29" s="47"/>
      <c r="P29" s="43"/>
      <c r="Q29" s="63"/>
      <c r="R29" s="73">
        <v>18.2</v>
      </c>
      <c r="S29" s="47"/>
      <c r="T29" s="43"/>
      <c r="U29" s="63"/>
      <c r="V29" s="76">
        <v>17.4</v>
      </c>
    </row>
    <row r="30" spans="2:22" s="19" customFormat="1" ht="29.25" customHeight="1">
      <c r="B30" s="25">
        <v>21</v>
      </c>
      <c r="C30" s="54"/>
      <c r="D30" s="28" t="s">
        <v>31</v>
      </c>
      <c r="E30" s="54"/>
      <c r="F30" s="32">
        <v>64</v>
      </c>
      <c r="G30" s="59"/>
      <c r="H30" s="37" t="s">
        <v>15</v>
      </c>
      <c r="I30" s="38"/>
      <c r="J30" s="59"/>
      <c r="K30" s="42">
        <f t="shared" si="1"/>
        <v>70.5</v>
      </c>
      <c r="L30" s="43"/>
      <c r="M30" s="63"/>
      <c r="N30" s="73">
        <v>35.1</v>
      </c>
      <c r="O30" s="47"/>
      <c r="P30" s="43"/>
      <c r="Q30" s="63"/>
      <c r="R30" s="73">
        <v>17.7</v>
      </c>
      <c r="S30" s="47"/>
      <c r="T30" s="43"/>
      <c r="U30" s="63"/>
      <c r="V30" s="76">
        <v>17.7</v>
      </c>
    </row>
    <row r="31" spans="2:22" s="19" customFormat="1" ht="29.25" customHeight="1">
      <c r="B31" s="25">
        <v>22</v>
      </c>
      <c r="C31" s="54"/>
      <c r="D31" s="28" t="s">
        <v>45</v>
      </c>
      <c r="E31" s="54"/>
      <c r="F31" s="32">
        <v>2007</v>
      </c>
      <c r="G31" s="59"/>
      <c r="H31" s="37" t="s">
        <v>15</v>
      </c>
      <c r="I31" s="38"/>
      <c r="J31" s="59"/>
      <c r="K31" s="42">
        <f t="shared" si="1"/>
        <v>70.45</v>
      </c>
      <c r="L31" s="43"/>
      <c r="M31" s="63"/>
      <c r="N31" s="73">
        <v>35.3</v>
      </c>
      <c r="O31" s="47"/>
      <c r="P31" s="43"/>
      <c r="Q31" s="63"/>
      <c r="R31" s="73">
        <v>17.45</v>
      </c>
      <c r="S31" s="47"/>
      <c r="T31" s="43"/>
      <c r="U31" s="63"/>
      <c r="V31" s="76">
        <v>17.7</v>
      </c>
    </row>
    <row r="32" spans="2:22" s="19" customFormat="1" ht="29.25" customHeight="1">
      <c r="B32" s="25">
        <v>23</v>
      </c>
      <c r="C32" s="54"/>
      <c r="D32" s="28" t="s">
        <v>38</v>
      </c>
      <c r="E32" s="54"/>
      <c r="F32" s="32">
        <v>91</v>
      </c>
      <c r="G32" s="59"/>
      <c r="H32" s="37" t="s">
        <v>15</v>
      </c>
      <c r="I32" s="38"/>
      <c r="J32" s="59"/>
      <c r="K32" s="42">
        <f t="shared" si="1"/>
        <v>70.19999999999999</v>
      </c>
      <c r="L32" s="43"/>
      <c r="M32" s="63"/>
      <c r="N32" s="73">
        <v>35.4</v>
      </c>
      <c r="O32" s="47"/>
      <c r="P32" s="43"/>
      <c r="Q32" s="63"/>
      <c r="R32" s="73">
        <v>16.9</v>
      </c>
      <c r="S32" s="47"/>
      <c r="T32" s="43"/>
      <c r="U32" s="63"/>
      <c r="V32" s="76">
        <v>17.9</v>
      </c>
    </row>
    <row r="33" spans="2:22" s="19" customFormat="1" ht="29.25" customHeight="1">
      <c r="B33" s="25">
        <v>24</v>
      </c>
      <c r="C33" s="54"/>
      <c r="D33" s="28" t="s">
        <v>41</v>
      </c>
      <c r="E33" s="54"/>
      <c r="F33" s="32">
        <v>705</v>
      </c>
      <c r="G33" s="59"/>
      <c r="H33" s="37" t="s">
        <v>15</v>
      </c>
      <c r="I33" s="38"/>
      <c r="J33" s="59"/>
      <c r="K33" s="42">
        <f t="shared" si="1"/>
        <v>70.05</v>
      </c>
      <c r="L33" s="43"/>
      <c r="M33" s="63"/>
      <c r="N33" s="73">
        <v>35.7</v>
      </c>
      <c r="O33" s="47"/>
      <c r="P33" s="43"/>
      <c r="Q33" s="63"/>
      <c r="R33" s="73">
        <v>17.55</v>
      </c>
      <c r="S33" s="47"/>
      <c r="T33" s="43"/>
      <c r="U33" s="63"/>
      <c r="V33" s="76">
        <v>16.8</v>
      </c>
    </row>
    <row r="34" spans="2:22" s="19" customFormat="1" ht="29.25" customHeight="1">
      <c r="B34" s="25">
        <v>25</v>
      </c>
      <c r="C34" s="54"/>
      <c r="D34" s="29" t="s">
        <v>42</v>
      </c>
      <c r="E34" s="54"/>
      <c r="F34" s="32">
        <v>2070</v>
      </c>
      <c r="G34" s="59"/>
      <c r="H34" s="37" t="s">
        <v>15</v>
      </c>
      <c r="I34" s="38"/>
      <c r="J34" s="59"/>
      <c r="K34" s="42">
        <f t="shared" si="1"/>
        <v>69.85</v>
      </c>
      <c r="L34" s="43"/>
      <c r="M34" s="63"/>
      <c r="N34" s="73">
        <v>35.8</v>
      </c>
      <c r="O34" s="47"/>
      <c r="P34" s="43"/>
      <c r="Q34" s="63"/>
      <c r="R34" s="73">
        <v>16.95</v>
      </c>
      <c r="S34" s="47"/>
      <c r="T34" s="43"/>
      <c r="U34" s="63"/>
      <c r="V34" s="76">
        <v>17.1</v>
      </c>
    </row>
    <row r="35" spans="2:22" s="19" customFormat="1" ht="29.25" customHeight="1">
      <c r="B35" s="25">
        <v>26</v>
      </c>
      <c r="C35" s="54"/>
      <c r="D35" s="28" t="s">
        <v>23</v>
      </c>
      <c r="E35" s="54"/>
      <c r="F35" s="32">
        <v>357</v>
      </c>
      <c r="G35" s="59"/>
      <c r="H35" s="37" t="s">
        <v>15</v>
      </c>
      <c r="I35" s="38"/>
      <c r="J35" s="59"/>
      <c r="K35" s="42">
        <f t="shared" si="1"/>
        <v>69.55</v>
      </c>
      <c r="L35" s="43"/>
      <c r="M35" s="63"/>
      <c r="N35" s="73">
        <v>34.9</v>
      </c>
      <c r="O35" s="47"/>
      <c r="P35" s="43"/>
      <c r="Q35" s="63"/>
      <c r="R35" s="73">
        <v>17.45</v>
      </c>
      <c r="S35" s="47"/>
      <c r="T35" s="43"/>
      <c r="U35" s="63"/>
      <c r="V35" s="76">
        <v>17.2</v>
      </c>
    </row>
    <row r="36" spans="2:22" s="19" customFormat="1" ht="29.25" customHeight="1">
      <c r="B36" s="25">
        <v>27</v>
      </c>
      <c r="C36" s="54"/>
      <c r="D36" s="28" t="s">
        <v>33</v>
      </c>
      <c r="E36" s="54"/>
      <c r="F36" s="32">
        <v>486</v>
      </c>
      <c r="G36" s="59"/>
      <c r="H36" s="37" t="s">
        <v>15</v>
      </c>
      <c r="I36" s="38"/>
      <c r="J36" s="59"/>
      <c r="K36" s="42">
        <f t="shared" si="1"/>
        <v>69.19999999999999</v>
      </c>
      <c r="L36" s="43"/>
      <c r="M36" s="63"/>
      <c r="N36" s="73">
        <v>35.4</v>
      </c>
      <c r="O36" s="47"/>
      <c r="P36" s="43"/>
      <c r="Q36" s="63"/>
      <c r="R36" s="73">
        <v>16.9</v>
      </c>
      <c r="S36" s="47"/>
      <c r="T36" s="43"/>
      <c r="U36" s="63"/>
      <c r="V36" s="76">
        <v>16.9</v>
      </c>
    </row>
    <row r="37" spans="2:22" s="19" customFormat="1" ht="29.25" customHeight="1">
      <c r="B37" s="25">
        <v>28</v>
      </c>
      <c r="C37" s="54"/>
      <c r="D37" s="30" t="s">
        <v>33</v>
      </c>
      <c r="E37" s="54"/>
      <c r="F37" s="32">
        <v>486</v>
      </c>
      <c r="G37" s="59"/>
      <c r="H37" s="37" t="s">
        <v>16</v>
      </c>
      <c r="I37" s="38"/>
      <c r="J37" s="59"/>
      <c r="K37" s="42">
        <f t="shared" si="1"/>
        <v>68.35</v>
      </c>
      <c r="L37" s="43"/>
      <c r="M37" s="63"/>
      <c r="N37" s="73">
        <v>34.3</v>
      </c>
      <c r="O37" s="47"/>
      <c r="P37" s="43"/>
      <c r="Q37" s="63"/>
      <c r="R37" s="73">
        <v>17.15</v>
      </c>
      <c r="S37" s="47"/>
      <c r="T37" s="43"/>
      <c r="U37" s="63"/>
      <c r="V37" s="76">
        <v>16.9</v>
      </c>
    </row>
    <row r="38" spans="2:22" s="19" customFormat="1" ht="29.25" customHeight="1" thickBot="1">
      <c r="B38" s="26">
        <v>29</v>
      </c>
      <c r="C38" s="55"/>
      <c r="D38" s="83" t="s">
        <v>47</v>
      </c>
      <c r="E38" s="55"/>
      <c r="F38" s="33">
        <v>84</v>
      </c>
      <c r="G38" s="60"/>
      <c r="H38" s="84" t="s">
        <v>15</v>
      </c>
      <c r="I38" s="39"/>
      <c r="J38" s="60"/>
      <c r="K38" s="44">
        <f t="shared" si="1"/>
        <v>67.4</v>
      </c>
      <c r="L38" s="45"/>
      <c r="M38" s="64"/>
      <c r="N38" s="74">
        <v>33.4</v>
      </c>
      <c r="O38" s="48"/>
      <c r="P38" s="45"/>
      <c r="Q38" s="64"/>
      <c r="R38" s="74">
        <v>17.3</v>
      </c>
      <c r="S38" s="48"/>
      <c r="T38" s="45"/>
      <c r="U38" s="64"/>
      <c r="V38" s="77">
        <v>16.7</v>
      </c>
    </row>
    <row r="39" spans="2:6" s="19" customFormat="1" ht="19.5" customHeight="1">
      <c r="B39" s="21"/>
      <c r="F39" s="20"/>
    </row>
    <row r="40" spans="2:6" s="19" customFormat="1" ht="19.5" customHeight="1">
      <c r="B40" s="21"/>
      <c r="F40" s="20"/>
    </row>
    <row r="41" spans="4:12" ht="15.75">
      <c r="D41" s="19" t="s">
        <v>17</v>
      </c>
      <c r="L41" s="14" t="s">
        <v>18</v>
      </c>
    </row>
    <row r="42" spans="4:12" ht="15">
      <c r="D42" s="82" t="s">
        <v>55</v>
      </c>
      <c r="L42" t="s">
        <v>56</v>
      </c>
    </row>
    <row r="43" spans="4:21" ht="13.5">
      <c r="D43" s="22"/>
      <c r="E43" s="22"/>
      <c r="F43" s="23"/>
      <c r="G43" s="22"/>
      <c r="H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</sheetData>
  <mergeCells count="9">
    <mergeCell ref="O4:P4"/>
    <mergeCell ref="H8:I8"/>
    <mergeCell ref="K8:L8"/>
    <mergeCell ref="B1:W1"/>
    <mergeCell ref="F2:W2"/>
    <mergeCell ref="N3:Q3"/>
    <mergeCell ref="A6:V6"/>
    <mergeCell ref="N8:P8"/>
    <mergeCell ref="R8:T8"/>
  </mergeCells>
  <printOptions horizontalCentered="1"/>
  <pageMargins left="0.3937007874015748" right="0.3937007874015748" top="0.34" bottom="0.27" header="0" footer="0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25"/>
  <sheetViews>
    <sheetView zoomScale="75" zoomScaleNormal="75" workbookViewId="0" topLeftCell="A1">
      <selection activeCell="W24" sqref="W24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2" max="12" width="6.710937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126" t="s">
        <v>8</v>
      </c>
      <c r="C1" s="127"/>
      <c r="D1" s="127"/>
      <c r="E1" s="127"/>
      <c r="F1" s="127"/>
      <c r="G1" s="127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2:23" s="1" customFormat="1" ht="18.75" customHeight="1">
      <c r="B2" s="3"/>
      <c r="D2" s="6" t="s">
        <v>2</v>
      </c>
      <c r="E2" s="5"/>
      <c r="F2" s="129" t="s">
        <v>26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2:18" s="1" customFormat="1" ht="18.75" customHeight="1">
      <c r="B3" s="3"/>
      <c r="D3" s="6" t="s">
        <v>1</v>
      </c>
      <c r="E3" s="5"/>
      <c r="F3" s="11" t="s">
        <v>27</v>
      </c>
      <c r="G3" s="7"/>
      <c r="H3" s="7"/>
      <c r="I3" s="5"/>
      <c r="J3" s="9"/>
      <c r="K3" s="5"/>
      <c r="L3" s="5"/>
      <c r="M3" s="5"/>
      <c r="N3" s="130" t="s">
        <v>4</v>
      </c>
      <c r="O3" s="130"/>
      <c r="P3" s="130"/>
      <c r="Q3" s="130"/>
      <c r="R3" s="8" t="s">
        <v>28</v>
      </c>
    </row>
    <row r="4" spans="2:18" s="5" customFormat="1" ht="18.75" customHeight="1">
      <c r="B4" s="4"/>
      <c r="D4" s="6" t="s">
        <v>3</v>
      </c>
      <c r="F4" s="7" t="s">
        <v>29</v>
      </c>
      <c r="G4" s="7"/>
      <c r="H4" s="7"/>
      <c r="J4" s="9"/>
      <c r="O4" s="123" t="s">
        <v>9</v>
      </c>
      <c r="P4" s="123"/>
      <c r="R4" s="13" t="s">
        <v>19</v>
      </c>
    </row>
    <row r="5" spans="3:6" ht="21" customHeight="1">
      <c r="C5" s="1"/>
      <c r="D5" s="6"/>
      <c r="E5" s="6"/>
      <c r="F5" s="11"/>
    </row>
    <row r="6" spans="1:23" ht="27" customHeight="1">
      <c r="A6" s="131" t="s">
        <v>30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2"/>
    </row>
    <row r="7" spans="3:6" ht="21" customHeight="1">
      <c r="C7" s="1"/>
      <c r="D7" s="6"/>
      <c r="E7" s="6"/>
      <c r="F7" s="11"/>
    </row>
    <row r="8" spans="1:23" s="18" customFormat="1" ht="48" customHeight="1">
      <c r="A8" s="15"/>
      <c r="B8" s="34" t="s">
        <v>6</v>
      </c>
      <c r="C8" s="52"/>
      <c r="D8" s="66" t="s">
        <v>0</v>
      </c>
      <c r="E8" s="56"/>
      <c r="F8" s="34" t="s">
        <v>5</v>
      </c>
      <c r="G8" s="57"/>
      <c r="H8" s="124" t="s">
        <v>10</v>
      </c>
      <c r="I8" s="124"/>
      <c r="J8" s="61"/>
      <c r="K8" s="125" t="s">
        <v>7</v>
      </c>
      <c r="L8" s="125"/>
      <c r="M8" s="61"/>
      <c r="N8" s="132" t="s">
        <v>24</v>
      </c>
      <c r="O8" s="133"/>
      <c r="P8" s="133"/>
      <c r="Q8" s="65"/>
      <c r="R8" s="136" t="s">
        <v>12</v>
      </c>
      <c r="S8" s="136"/>
      <c r="T8" s="136"/>
      <c r="U8" s="68"/>
      <c r="V8" s="67"/>
      <c r="W8" s="17"/>
    </row>
    <row r="9" spans="1:22" ht="3" customHeight="1">
      <c r="A9" s="10"/>
      <c r="B9" s="49"/>
      <c r="C9" s="49"/>
      <c r="D9" s="50"/>
      <c r="E9" s="50"/>
      <c r="F9" s="51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69"/>
      <c r="S9" s="69"/>
      <c r="T9" s="69"/>
      <c r="U9" s="69"/>
      <c r="V9" s="69"/>
    </row>
    <row r="10" spans="2:22" s="19" customFormat="1" ht="29.25" customHeight="1">
      <c r="B10" s="25">
        <v>1</v>
      </c>
      <c r="C10" s="54"/>
      <c r="D10" s="28" t="s">
        <v>39</v>
      </c>
      <c r="E10" s="54"/>
      <c r="F10" s="32">
        <v>620</v>
      </c>
      <c r="G10" s="59"/>
      <c r="H10" s="37" t="s">
        <v>15</v>
      </c>
      <c r="I10" s="38"/>
      <c r="J10" s="59"/>
      <c r="K10" s="42">
        <f>SUM(N10)</f>
        <v>37.7</v>
      </c>
      <c r="L10" s="43"/>
      <c r="M10" s="63"/>
      <c r="N10" s="73">
        <v>37.7</v>
      </c>
      <c r="O10" s="47"/>
      <c r="P10" s="43"/>
      <c r="Q10" s="63"/>
      <c r="R10" s="70"/>
      <c r="S10" s="70"/>
      <c r="T10" s="70"/>
      <c r="U10" s="70"/>
      <c r="V10" s="71"/>
    </row>
    <row r="11" spans="2:22" s="19" customFormat="1" ht="29.25" customHeight="1">
      <c r="B11" s="25">
        <v>2</v>
      </c>
      <c r="C11" s="54"/>
      <c r="D11" s="28" t="s">
        <v>54</v>
      </c>
      <c r="E11" s="54">
        <v>1190</v>
      </c>
      <c r="F11" s="32">
        <v>1190</v>
      </c>
      <c r="G11" s="59"/>
      <c r="H11" s="37" t="s">
        <v>15</v>
      </c>
      <c r="I11" s="38"/>
      <c r="J11" s="59"/>
      <c r="K11" s="42">
        <f aca="true" t="shared" si="0" ref="K11:K16">N11</f>
        <v>37.1</v>
      </c>
      <c r="L11" s="43"/>
      <c r="M11" s="63"/>
      <c r="N11" s="73">
        <v>37.1</v>
      </c>
      <c r="O11" s="47"/>
      <c r="P11" s="43"/>
      <c r="Q11" s="63"/>
      <c r="R11" s="70"/>
      <c r="S11" s="70"/>
      <c r="T11" s="70"/>
      <c r="U11" s="70"/>
      <c r="V11" s="71"/>
    </row>
    <row r="12" spans="2:22" s="19" customFormat="1" ht="29.25" customHeight="1" thickBot="1">
      <c r="B12" s="25">
        <v>3</v>
      </c>
      <c r="C12" s="54"/>
      <c r="D12" s="30" t="s">
        <v>51</v>
      </c>
      <c r="E12" s="54"/>
      <c r="F12" s="32">
        <v>2123</v>
      </c>
      <c r="G12" s="59"/>
      <c r="H12" s="37" t="s">
        <v>15</v>
      </c>
      <c r="I12" s="85"/>
      <c r="J12" s="86"/>
      <c r="K12" s="87">
        <f t="shared" si="0"/>
        <v>36.3</v>
      </c>
      <c r="L12" s="88"/>
      <c r="M12" s="91"/>
      <c r="N12" s="92">
        <v>36.3</v>
      </c>
      <c r="O12" s="93"/>
      <c r="P12" s="88"/>
      <c r="Q12" s="64"/>
      <c r="R12" s="70"/>
      <c r="S12" s="70"/>
      <c r="T12" s="70"/>
      <c r="U12" s="70"/>
      <c r="V12" s="71"/>
    </row>
    <row r="13" spans="2:22" s="19" customFormat="1" ht="29.25" customHeight="1" thickBot="1">
      <c r="B13" s="106">
        <v>4</v>
      </c>
      <c r="C13" s="107"/>
      <c r="D13" s="29" t="s">
        <v>53</v>
      </c>
      <c r="E13" s="107"/>
      <c r="F13" s="102">
        <v>2026</v>
      </c>
      <c r="G13" s="86"/>
      <c r="H13" s="103" t="s">
        <v>15</v>
      </c>
      <c r="I13" s="108"/>
      <c r="J13" s="79"/>
      <c r="K13" s="89">
        <f t="shared" si="0"/>
        <v>36.3</v>
      </c>
      <c r="L13" s="90"/>
      <c r="M13" s="81"/>
      <c r="N13" s="109">
        <v>36.3</v>
      </c>
      <c r="O13" s="80"/>
      <c r="P13" s="90"/>
      <c r="Q13" s="64"/>
      <c r="R13" s="70"/>
      <c r="S13" s="70"/>
      <c r="T13" s="70"/>
      <c r="U13" s="70"/>
      <c r="V13" s="71"/>
    </row>
    <row r="14" spans="2:22" s="19" customFormat="1" ht="29.25" customHeight="1" thickBot="1">
      <c r="B14" s="117">
        <v>5</v>
      </c>
      <c r="C14" s="111"/>
      <c r="D14" s="112" t="s">
        <v>14</v>
      </c>
      <c r="E14" s="78"/>
      <c r="F14" s="113">
        <v>705</v>
      </c>
      <c r="G14" s="79"/>
      <c r="H14" s="114" t="s">
        <v>15</v>
      </c>
      <c r="I14" s="108"/>
      <c r="J14" s="79"/>
      <c r="K14" s="89">
        <f t="shared" si="0"/>
        <v>35.7</v>
      </c>
      <c r="L14" s="90"/>
      <c r="M14" s="81"/>
      <c r="N14" s="109">
        <v>35.7</v>
      </c>
      <c r="O14" s="80"/>
      <c r="P14" s="90"/>
      <c r="Q14" s="64"/>
      <c r="R14" s="70"/>
      <c r="S14" s="70"/>
      <c r="T14" s="70"/>
      <c r="U14" s="70"/>
      <c r="V14" s="71"/>
    </row>
    <row r="15" spans="2:22" s="19" customFormat="1" ht="29.25" customHeight="1" thickBot="1">
      <c r="B15" s="117">
        <v>6</v>
      </c>
      <c r="C15" s="78"/>
      <c r="D15" s="112" t="s">
        <v>23</v>
      </c>
      <c r="E15" s="78"/>
      <c r="F15" s="113">
        <v>357</v>
      </c>
      <c r="G15" s="79"/>
      <c r="H15" s="114" t="s">
        <v>15</v>
      </c>
      <c r="I15" s="108"/>
      <c r="J15" s="79"/>
      <c r="K15" s="89">
        <f t="shared" si="0"/>
        <v>34.9</v>
      </c>
      <c r="L15" s="90"/>
      <c r="M15" s="81"/>
      <c r="N15" s="109">
        <v>34.9</v>
      </c>
      <c r="O15" s="80"/>
      <c r="P15" s="90"/>
      <c r="Q15" s="64"/>
      <c r="R15" s="70"/>
      <c r="S15" s="70"/>
      <c r="T15" s="70"/>
      <c r="U15" s="70"/>
      <c r="V15" s="71"/>
    </row>
    <row r="16" spans="2:22" s="19" customFormat="1" ht="29.25" customHeight="1" thickBot="1">
      <c r="B16" s="110">
        <v>7</v>
      </c>
      <c r="C16" s="111"/>
      <c r="D16" s="101" t="s">
        <v>47</v>
      </c>
      <c r="E16" s="111"/>
      <c r="F16" s="104">
        <v>84</v>
      </c>
      <c r="G16" s="95"/>
      <c r="H16" s="105" t="s">
        <v>15</v>
      </c>
      <c r="I16" s="94"/>
      <c r="J16" s="95"/>
      <c r="K16" s="96">
        <f t="shared" si="0"/>
        <v>33.4</v>
      </c>
      <c r="L16" s="97"/>
      <c r="M16" s="98"/>
      <c r="N16" s="99">
        <v>33.4</v>
      </c>
      <c r="O16" s="100"/>
      <c r="P16" s="97"/>
      <c r="Q16" s="64"/>
      <c r="R16" s="70"/>
      <c r="S16" s="70"/>
      <c r="T16" s="70"/>
      <c r="U16" s="70"/>
      <c r="V16" s="71"/>
    </row>
    <row r="17" spans="4:22" s="19" customFormat="1" ht="29.25" customHeight="1">
      <c r="D17" s="120"/>
      <c r="E17" s="82"/>
      <c r="F17" s="121"/>
      <c r="G17" s="119"/>
      <c r="H17" s="122"/>
      <c r="I17" s="122"/>
      <c r="J17" s="11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</row>
    <row r="18" spans="4:22" s="19" customFormat="1" ht="29.25" customHeight="1">
      <c r="D18" s="120"/>
      <c r="E18" s="82"/>
      <c r="F18" s="121"/>
      <c r="G18" s="119"/>
      <c r="H18" s="122"/>
      <c r="I18" s="122"/>
      <c r="J18" s="11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</row>
    <row r="19" spans="4:12" ht="15.75">
      <c r="D19" s="19" t="s">
        <v>17</v>
      </c>
      <c r="L19" s="14" t="s">
        <v>18</v>
      </c>
    </row>
    <row r="20" spans="4:12" ht="15">
      <c r="D20" s="82" t="s">
        <v>55</v>
      </c>
      <c r="L20" t="s">
        <v>56</v>
      </c>
    </row>
    <row r="21" spans="4:21" ht="13.5">
      <c r="D21" s="22"/>
      <c r="E21" s="22"/>
      <c r="F21" s="23"/>
      <c r="G21" s="22"/>
      <c r="H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4" spans="2:4" ht="19.5">
      <c r="B24" s="118"/>
      <c r="C24" s="82"/>
      <c r="D24" s="119"/>
    </row>
    <row r="25" spans="2:4" ht="19.5">
      <c r="B25" s="118"/>
      <c r="C25" s="82"/>
      <c r="D25" s="119"/>
    </row>
  </sheetData>
  <mergeCells count="9">
    <mergeCell ref="O4:P4"/>
    <mergeCell ref="H8:I8"/>
    <mergeCell ref="K8:L8"/>
    <mergeCell ref="B1:W1"/>
    <mergeCell ref="F2:W2"/>
    <mergeCell ref="N3:Q3"/>
    <mergeCell ref="A6:V6"/>
    <mergeCell ref="N8:P8"/>
    <mergeCell ref="R8:T8"/>
  </mergeCells>
  <printOptions horizontalCentered="1"/>
  <pageMargins left="0.3937007874015748" right="0.3937007874015748" top="0.34" bottom="0.27" header="0" footer="0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W36"/>
  <sheetViews>
    <sheetView zoomScale="75" zoomScaleNormal="75" workbookViewId="0" topLeftCell="A1">
      <selection activeCell="R29" sqref="R29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2" max="12" width="6.710937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126" t="s">
        <v>8</v>
      </c>
      <c r="C1" s="127"/>
      <c r="D1" s="127"/>
      <c r="E1" s="127"/>
      <c r="F1" s="127"/>
      <c r="G1" s="127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2:23" s="1" customFormat="1" ht="18.75" customHeight="1">
      <c r="B2" s="3"/>
      <c r="D2" s="6" t="s">
        <v>2</v>
      </c>
      <c r="E2" s="5"/>
      <c r="F2" s="129" t="s">
        <v>26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2:18" s="1" customFormat="1" ht="18.75" customHeight="1">
      <c r="B3" s="3"/>
      <c r="D3" s="6" t="s">
        <v>1</v>
      </c>
      <c r="E3" s="5"/>
      <c r="F3" s="11" t="s">
        <v>27</v>
      </c>
      <c r="G3" s="7"/>
      <c r="H3" s="7"/>
      <c r="I3" s="5"/>
      <c r="J3" s="9"/>
      <c r="K3" s="5"/>
      <c r="L3" s="5"/>
      <c r="M3" s="5"/>
      <c r="N3" s="130" t="s">
        <v>4</v>
      </c>
      <c r="O3" s="130"/>
      <c r="P3" s="130"/>
      <c r="Q3" s="130"/>
      <c r="R3" s="8" t="s">
        <v>28</v>
      </c>
    </row>
    <row r="4" spans="2:18" s="5" customFormat="1" ht="18.75" customHeight="1">
      <c r="B4" s="4"/>
      <c r="D4" s="6" t="s">
        <v>3</v>
      </c>
      <c r="F4" s="7" t="s">
        <v>29</v>
      </c>
      <c r="G4" s="7"/>
      <c r="H4" s="7"/>
      <c r="J4" s="9"/>
      <c r="O4" s="123" t="s">
        <v>9</v>
      </c>
      <c r="P4" s="123"/>
      <c r="R4" s="13" t="s">
        <v>19</v>
      </c>
    </row>
    <row r="5" spans="3:6" ht="21" customHeight="1">
      <c r="C5" s="1"/>
      <c r="D5" s="6"/>
      <c r="E5" s="6"/>
      <c r="F5" s="11"/>
    </row>
    <row r="6" spans="1:23" ht="27" customHeight="1">
      <c r="A6" s="131" t="s">
        <v>30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2"/>
    </row>
    <row r="7" spans="3:6" ht="21" customHeight="1">
      <c r="C7" s="1"/>
      <c r="D7" s="6"/>
      <c r="E7" s="6"/>
      <c r="F7" s="11"/>
    </row>
    <row r="8" spans="1:23" s="18" customFormat="1" ht="48" customHeight="1">
      <c r="A8" s="15"/>
      <c r="B8" s="34" t="s">
        <v>6</v>
      </c>
      <c r="C8" s="52"/>
      <c r="D8" s="66" t="s">
        <v>0</v>
      </c>
      <c r="E8" s="56"/>
      <c r="F8" s="34" t="s">
        <v>5</v>
      </c>
      <c r="G8" s="57"/>
      <c r="H8" s="124" t="s">
        <v>10</v>
      </c>
      <c r="I8" s="124"/>
      <c r="J8" s="61"/>
      <c r="K8" s="125" t="s">
        <v>7</v>
      </c>
      <c r="L8" s="125"/>
      <c r="M8" s="61"/>
      <c r="N8" s="132" t="s">
        <v>25</v>
      </c>
      <c r="O8" s="133"/>
      <c r="P8" s="133"/>
      <c r="Q8" s="65"/>
      <c r="R8" s="136" t="s">
        <v>12</v>
      </c>
      <c r="S8" s="136"/>
      <c r="T8" s="136"/>
      <c r="U8" s="68"/>
      <c r="V8" s="67"/>
      <c r="W8" s="17"/>
    </row>
    <row r="9" spans="1:22" ht="3" customHeight="1">
      <c r="A9" s="10"/>
      <c r="B9" s="49"/>
      <c r="C9" s="49"/>
      <c r="D9" s="50"/>
      <c r="E9" s="50"/>
      <c r="F9" s="51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69"/>
      <c r="S9" s="69"/>
      <c r="T9" s="69"/>
      <c r="U9" s="69"/>
      <c r="V9" s="69"/>
    </row>
    <row r="10" spans="2:22" s="19" customFormat="1" ht="29.25" customHeight="1">
      <c r="B10" s="24">
        <v>1</v>
      </c>
      <c r="C10" s="53"/>
      <c r="D10" s="27" t="s">
        <v>49</v>
      </c>
      <c r="E10" s="53"/>
      <c r="F10" s="31">
        <v>2278</v>
      </c>
      <c r="G10" s="58"/>
      <c r="H10" s="35" t="s">
        <v>15</v>
      </c>
      <c r="I10" s="36"/>
      <c r="J10" s="58"/>
      <c r="K10" s="40">
        <f>N10</f>
        <v>38.45</v>
      </c>
      <c r="L10" s="41"/>
      <c r="M10" s="62"/>
      <c r="N10" s="72">
        <v>38.45</v>
      </c>
      <c r="O10" s="46"/>
      <c r="P10" s="41"/>
      <c r="Q10" s="62"/>
      <c r="R10" s="70"/>
      <c r="S10" s="70"/>
      <c r="T10" s="70"/>
      <c r="U10" s="70"/>
      <c r="V10" s="71"/>
    </row>
    <row r="11" spans="2:22" s="19" customFormat="1" ht="29.25" customHeight="1">
      <c r="B11" s="25">
        <v>2</v>
      </c>
      <c r="C11" s="54"/>
      <c r="D11" s="28" t="s">
        <v>43</v>
      </c>
      <c r="E11" s="54"/>
      <c r="F11" s="32">
        <v>76</v>
      </c>
      <c r="G11" s="59"/>
      <c r="H11" s="37" t="s">
        <v>15</v>
      </c>
      <c r="I11" s="38"/>
      <c r="J11" s="59"/>
      <c r="K11" s="42">
        <f aca="true" t="shared" si="0" ref="K11:K18">N11+R11+V11</f>
        <v>37.9</v>
      </c>
      <c r="L11" s="43"/>
      <c r="M11" s="63"/>
      <c r="N11" s="73">
        <v>37.9</v>
      </c>
      <c r="O11" s="47"/>
      <c r="P11" s="43"/>
      <c r="Q11" s="63"/>
      <c r="R11" s="70"/>
      <c r="S11" s="70"/>
      <c r="T11" s="70"/>
      <c r="U11" s="70"/>
      <c r="V11" s="71"/>
    </row>
    <row r="12" spans="2:22" s="19" customFormat="1" ht="29.25" customHeight="1">
      <c r="B12" s="25">
        <v>3</v>
      </c>
      <c r="C12" s="54"/>
      <c r="D12" s="28" t="s">
        <v>36</v>
      </c>
      <c r="E12" s="54"/>
      <c r="F12" s="32">
        <v>77</v>
      </c>
      <c r="G12" s="59"/>
      <c r="H12" s="37" t="s">
        <v>15</v>
      </c>
      <c r="I12" s="38"/>
      <c r="J12" s="59"/>
      <c r="K12" s="42">
        <f t="shared" si="0"/>
        <v>37.35</v>
      </c>
      <c r="L12" s="43"/>
      <c r="M12" s="63"/>
      <c r="N12" s="73">
        <v>37.35</v>
      </c>
      <c r="O12" s="47"/>
      <c r="P12" s="43"/>
      <c r="Q12" s="63"/>
      <c r="R12" s="70"/>
      <c r="S12" s="70"/>
      <c r="T12" s="70"/>
      <c r="U12" s="70"/>
      <c r="V12" s="71"/>
    </row>
    <row r="13" spans="2:22" s="19" customFormat="1" ht="29.25" customHeight="1">
      <c r="B13" s="25">
        <v>4</v>
      </c>
      <c r="C13" s="54"/>
      <c r="D13" s="28" t="s">
        <v>34</v>
      </c>
      <c r="E13" s="54"/>
      <c r="F13" s="32">
        <v>2348</v>
      </c>
      <c r="G13" s="59"/>
      <c r="H13" s="37" t="s">
        <v>15</v>
      </c>
      <c r="I13" s="38"/>
      <c r="J13" s="59"/>
      <c r="K13" s="42">
        <f t="shared" si="0"/>
        <v>37.3</v>
      </c>
      <c r="L13" s="43"/>
      <c r="M13" s="63"/>
      <c r="N13" s="73">
        <v>37.3</v>
      </c>
      <c r="O13" s="47"/>
      <c r="P13" s="43"/>
      <c r="Q13" s="63"/>
      <c r="R13" s="70"/>
      <c r="S13" s="70"/>
      <c r="T13" s="70"/>
      <c r="U13" s="70"/>
      <c r="V13" s="71"/>
    </row>
    <row r="14" spans="2:22" s="19" customFormat="1" ht="29.25" customHeight="1">
      <c r="B14" s="25">
        <v>5</v>
      </c>
      <c r="C14" s="54"/>
      <c r="D14" s="28" t="s">
        <v>35</v>
      </c>
      <c r="E14" s="54"/>
      <c r="F14" s="32">
        <v>488</v>
      </c>
      <c r="G14" s="59"/>
      <c r="H14" s="37" t="s">
        <v>15</v>
      </c>
      <c r="I14" s="38"/>
      <c r="J14" s="59"/>
      <c r="K14" s="42">
        <f t="shared" si="0"/>
        <v>37.2</v>
      </c>
      <c r="L14" s="43"/>
      <c r="M14" s="63"/>
      <c r="N14" s="73">
        <v>37.2</v>
      </c>
      <c r="O14" s="47"/>
      <c r="P14" s="43"/>
      <c r="Q14" s="63"/>
      <c r="R14" s="70"/>
      <c r="S14" s="70"/>
      <c r="T14" s="70"/>
      <c r="U14" s="70"/>
      <c r="V14" s="71"/>
    </row>
    <row r="15" spans="2:22" s="19" customFormat="1" ht="29.25" customHeight="1">
      <c r="B15" s="25">
        <v>5</v>
      </c>
      <c r="C15" s="54"/>
      <c r="D15" s="28" t="s">
        <v>40</v>
      </c>
      <c r="E15" s="54"/>
      <c r="F15" s="32">
        <v>1689</v>
      </c>
      <c r="G15" s="59"/>
      <c r="H15" s="37" t="s">
        <v>15</v>
      </c>
      <c r="I15" s="38"/>
      <c r="J15" s="59"/>
      <c r="K15" s="42">
        <f t="shared" si="0"/>
        <v>37.2</v>
      </c>
      <c r="L15" s="43"/>
      <c r="M15" s="63"/>
      <c r="N15" s="73">
        <v>37.2</v>
      </c>
      <c r="O15" s="47"/>
      <c r="P15" s="43"/>
      <c r="Q15" s="63"/>
      <c r="R15" s="70"/>
      <c r="S15" s="70"/>
      <c r="T15" s="70"/>
      <c r="U15" s="70"/>
      <c r="V15" s="71"/>
    </row>
    <row r="16" spans="2:22" s="19" customFormat="1" ht="29.25" customHeight="1">
      <c r="B16" s="25">
        <v>7</v>
      </c>
      <c r="C16" s="54"/>
      <c r="D16" s="28" t="s">
        <v>20</v>
      </c>
      <c r="E16" s="54"/>
      <c r="F16" s="32">
        <v>668</v>
      </c>
      <c r="G16" s="59"/>
      <c r="H16" s="37" t="s">
        <v>15</v>
      </c>
      <c r="I16" s="38"/>
      <c r="J16" s="59"/>
      <c r="K16" s="42">
        <f t="shared" si="0"/>
        <v>36.8</v>
      </c>
      <c r="L16" s="43"/>
      <c r="M16" s="63"/>
      <c r="N16" s="73">
        <v>36.8</v>
      </c>
      <c r="O16" s="47"/>
      <c r="P16" s="43"/>
      <c r="Q16" s="63"/>
      <c r="R16" s="70"/>
      <c r="S16" s="70"/>
      <c r="T16" s="70"/>
      <c r="U16" s="70"/>
      <c r="V16" s="71"/>
    </row>
    <row r="17" spans="2:22" s="19" customFormat="1" ht="29.25" customHeight="1">
      <c r="B17" s="25">
        <v>7</v>
      </c>
      <c r="C17" s="54"/>
      <c r="D17" s="28" t="s">
        <v>22</v>
      </c>
      <c r="E17" s="54"/>
      <c r="F17" s="32">
        <v>1250</v>
      </c>
      <c r="G17" s="59"/>
      <c r="H17" s="37" t="s">
        <v>15</v>
      </c>
      <c r="I17" s="38"/>
      <c r="J17" s="59"/>
      <c r="K17" s="42">
        <f t="shared" si="0"/>
        <v>36.8</v>
      </c>
      <c r="L17" s="43"/>
      <c r="M17" s="63"/>
      <c r="N17" s="73">
        <v>36.8</v>
      </c>
      <c r="O17" s="47"/>
      <c r="P17" s="43"/>
      <c r="Q17" s="63"/>
      <c r="R17" s="70"/>
      <c r="S17" s="70"/>
      <c r="T17" s="70"/>
      <c r="U17" s="70"/>
      <c r="V17" s="71"/>
    </row>
    <row r="18" spans="2:22" s="19" customFormat="1" ht="29.25" customHeight="1">
      <c r="B18" s="25">
        <v>9</v>
      </c>
      <c r="C18" s="54"/>
      <c r="D18" s="28" t="s">
        <v>37</v>
      </c>
      <c r="E18" s="54"/>
      <c r="F18" s="32">
        <v>506</v>
      </c>
      <c r="G18" s="59"/>
      <c r="H18" s="37" t="s">
        <v>15</v>
      </c>
      <c r="I18" s="38"/>
      <c r="J18" s="59"/>
      <c r="K18" s="42">
        <f t="shared" si="0"/>
        <v>36.75</v>
      </c>
      <c r="L18" s="43"/>
      <c r="M18" s="63"/>
      <c r="N18" s="73">
        <v>36.75</v>
      </c>
      <c r="O18" s="47"/>
      <c r="P18" s="43"/>
      <c r="Q18" s="63"/>
      <c r="R18" s="70"/>
      <c r="S18" s="70"/>
      <c r="T18" s="70"/>
      <c r="U18" s="70"/>
      <c r="V18" s="71"/>
    </row>
    <row r="19" spans="2:22" s="19" customFormat="1" ht="29.25" customHeight="1">
      <c r="B19" s="25">
        <v>10</v>
      </c>
      <c r="C19" s="54"/>
      <c r="D19" s="28" t="s">
        <v>50</v>
      </c>
      <c r="E19" s="54"/>
      <c r="F19" s="32">
        <v>72</v>
      </c>
      <c r="G19" s="59"/>
      <c r="H19" s="37" t="s">
        <v>15</v>
      </c>
      <c r="I19" s="36"/>
      <c r="J19" s="58"/>
      <c r="K19" s="40">
        <f>N19</f>
        <v>36.7</v>
      </c>
      <c r="L19" s="43"/>
      <c r="M19" s="63"/>
      <c r="N19" s="73">
        <v>36.7</v>
      </c>
      <c r="O19" s="47"/>
      <c r="P19" s="43"/>
      <c r="Q19" s="63"/>
      <c r="R19" s="70"/>
      <c r="S19" s="70"/>
      <c r="T19" s="70"/>
      <c r="U19" s="70"/>
      <c r="V19" s="71"/>
    </row>
    <row r="20" spans="2:22" s="19" customFormat="1" ht="29.25" customHeight="1">
      <c r="B20" s="24">
        <v>11</v>
      </c>
      <c r="C20" s="53"/>
      <c r="D20" s="28" t="s">
        <v>48</v>
      </c>
      <c r="E20" s="54"/>
      <c r="F20" s="32">
        <v>1761</v>
      </c>
      <c r="G20" s="59"/>
      <c r="H20" s="37" t="s">
        <v>15</v>
      </c>
      <c r="I20" s="38"/>
      <c r="J20" s="59"/>
      <c r="K20" s="42">
        <f>N20</f>
        <v>36.6</v>
      </c>
      <c r="L20" s="41"/>
      <c r="M20" s="62"/>
      <c r="N20" s="72">
        <v>36.6</v>
      </c>
      <c r="O20" s="46"/>
      <c r="P20" s="41"/>
      <c r="Q20" s="62"/>
      <c r="R20" s="70"/>
      <c r="S20" s="70"/>
      <c r="T20" s="70"/>
      <c r="U20" s="70"/>
      <c r="V20" s="71"/>
    </row>
    <row r="21" spans="2:22" s="19" customFormat="1" ht="29.25" customHeight="1">
      <c r="B21" s="25">
        <v>12</v>
      </c>
      <c r="C21" s="54"/>
      <c r="D21" s="28" t="s">
        <v>32</v>
      </c>
      <c r="E21" s="54"/>
      <c r="F21" s="32">
        <v>537</v>
      </c>
      <c r="G21" s="59"/>
      <c r="H21" s="37" t="s">
        <v>15</v>
      </c>
      <c r="I21" s="38"/>
      <c r="J21" s="59"/>
      <c r="K21" s="42">
        <f>N21+R21+V21</f>
        <v>36.5</v>
      </c>
      <c r="L21" s="43"/>
      <c r="M21" s="63"/>
      <c r="N21" s="73">
        <v>36.5</v>
      </c>
      <c r="O21" s="47"/>
      <c r="P21" s="43"/>
      <c r="Q21" s="63"/>
      <c r="R21" s="70"/>
      <c r="S21" s="70"/>
      <c r="T21" s="70"/>
      <c r="U21" s="70"/>
      <c r="V21" s="71"/>
    </row>
    <row r="22" spans="2:22" s="19" customFormat="1" ht="29.25" customHeight="1">
      <c r="B22" s="25">
        <v>13</v>
      </c>
      <c r="C22" s="54"/>
      <c r="D22" s="29" t="s">
        <v>44</v>
      </c>
      <c r="E22" s="54"/>
      <c r="F22" s="32">
        <v>611</v>
      </c>
      <c r="G22" s="59"/>
      <c r="H22" s="37" t="s">
        <v>15</v>
      </c>
      <c r="I22" s="38"/>
      <c r="J22" s="59"/>
      <c r="K22" s="42">
        <f>N22+R22+V22</f>
        <v>36.3</v>
      </c>
      <c r="L22" s="43"/>
      <c r="M22" s="63"/>
      <c r="N22" s="73">
        <v>36.3</v>
      </c>
      <c r="O22" s="47"/>
      <c r="P22" s="43"/>
      <c r="Q22" s="63"/>
      <c r="R22" s="70"/>
      <c r="S22" s="70"/>
      <c r="T22" s="70"/>
      <c r="U22" s="70"/>
      <c r="V22" s="71"/>
    </row>
    <row r="23" spans="2:22" s="19" customFormat="1" ht="29.25" customHeight="1">
      <c r="B23" s="25">
        <v>14</v>
      </c>
      <c r="C23" s="54"/>
      <c r="D23" s="28" t="s">
        <v>52</v>
      </c>
      <c r="E23" s="54"/>
      <c r="F23" s="32">
        <v>2206</v>
      </c>
      <c r="G23" s="59"/>
      <c r="H23" s="37" t="s">
        <v>15</v>
      </c>
      <c r="I23" s="38"/>
      <c r="J23" s="59"/>
      <c r="K23" s="42">
        <f>N23</f>
        <v>36.1</v>
      </c>
      <c r="L23" s="43"/>
      <c r="M23" s="63"/>
      <c r="N23" s="73">
        <v>36.1</v>
      </c>
      <c r="O23" s="47"/>
      <c r="P23" s="43"/>
      <c r="Q23" s="63"/>
      <c r="R23" s="70"/>
      <c r="S23" s="70"/>
      <c r="T23" s="70"/>
      <c r="U23" s="70"/>
      <c r="V23" s="71"/>
    </row>
    <row r="24" spans="2:22" s="19" customFormat="1" ht="29.25" customHeight="1">
      <c r="B24" s="25">
        <v>15</v>
      </c>
      <c r="C24" s="54"/>
      <c r="D24" s="28" t="s">
        <v>42</v>
      </c>
      <c r="E24" s="54"/>
      <c r="F24" s="32">
        <v>2070</v>
      </c>
      <c r="G24" s="59"/>
      <c r="H24" s="37" t="s">
        <v>15</v>
      </c>
      <c r="I24" s="38"/>
      <c r="J24" s="59"/>
      <c r="K24" s="42">
        <f>N24+R24+V24</f>
        <v>35.8</v>
      </c>
      <c r="L24" s="43"/>
      <c r="M24" s="63"/>
      <c r="N24" s="73">
        <v>35.8</v>
      </c>
      <c r="O24" s="47"/>
      <c r="P24" s="43"/>
      <c r="Q24" s="63"/>
      <c r="R24" s="70"/>
      <c r="S24" s="70"/>
      <c r="T24" s="70"/>
      <c r="U24" s="70"/>
      <c r="V24" s="71"/>
    </row>
    <row r="25" spans="2:22" s="19" customFormat="1" ht="29.25" customHeight="1">
      <c r="B25" s="25">
        <v>15</v>
      </c>
      <c r="C25" s="54"/>
      <c r="D25" s="30" t="s">
        <v>21</v>
      </c>
      <c r="E25" s="54"/>
      <c r="F25" s="32">
        <v>610</v>
      </c>
      <c r="G25" s="59"/>
      <c r="H25" s="37" t="s">
        <v>16</v>
      </c>
      <c r="I25" s="38"/>
      <c r="J25" s="59"/>
      <c r="K25" s="42">
        <f>N25</f>
        <v>35.8</v>
      </c>
      <c r="L25" s="43"/>
      <c r="M25" s="63"/>
      <c r="N25" s="73">
        <v>35.8</v>
      </c>
      <c r="O25" s="47"/>
      <c r="P25" s="43"/>
      <c r="Q25" s="63"/>
      <c r="R25" s="70"/>
      <c r="S25" s="70"/>
      <c r="T25" s="70"/>
      <c r="U25" s="70"/>
      <c r="V25" s="71"/>
    </row>
    <row r="26" spans="2:22" s="19" customFormat="1" ht="29.25" customHeight="1">
      <c r="B26" s="25">
        <v>17</v>
      </c>
      <c r="C26" s="54"/>
      <c r="D26" s="30" t="s">
        <v>33</v>
      </c>
      <c r="E26" s="54"/>
      <c r="F26" s="32">
        <v>486</v>
      </c>
      <c r="G26" s="59"/>
      <c r="H26" s="37" t="s">
        <v>15</v>
      </c>
      <c r="I26" s="38"/>
      <c r="J26" s="59"/>
      <c r="K26" s="42">
        <f aca="true" t="shared" si="1" ref="K26:K31">N26+R26+V26</f>
        <v>35.4</v>
      </c>
      <c r="L26" s="43"/>
      <c r="M26" s="63"/>
      <c r="N26" s="73">
        <v>35.4</v>
      </c>
      <c r="O26" s="47"/>
      <c r="P26" s="43"/>
      <c r="Q26" s="63"/>
      <c r="R26" s="70"/>
      <c r="S26" s="70"/>
      <c r="T26" s="70"/>
      <c r="U26" s="70"/>
      <c r="V26" s="71"/>
    </row>
    <row r="27" spans="2:22" s="19" customFormat="1" ht="29.25" customHeight="1">
      <c r="B27" s="25">
        <v>17</v>
      </c>
      <c r="C27" s="54"/>
      <c r="D27" s="28" t="s">
        <v>38</v>
      </c>
      <c r="E27" s="54"/>
      <c r="F27" s="32">
        <v>91</v>
      </c>
      <c r="G27" s="59"/>
      <c r="H27" s="37" t="s">
        <v>15</v>
      </c>
      <c r="I27" s="38"/>
      <c r="J27" s="59"/>
      <c r="K27" s="42">
        <f t="shared" si="1"/>
        <v>35.4</v>
      </c>
      <c r="L27" s="43"/>
      <c r="M27" s="63"/>
      <c r="N27" s="73">
        <v>35.4</v>
      </c>
      <c r="O27" s="47"/>
      <c r="P27" s="43"/>
      <c r="Q27" s="63"/>
      <c r="R27" s="70"/>
      <c r="S27" s="70"/>
      <c r="T27" s="70"/>
      <c r="U27" s="70"/>
      <c r="V27" s="71"/>
    </row>
    <row r="28" spans="2:22" s="19" customFormat="1" ht="29.25" customHeight="1">
      <c r="B28" s="25">
        <v>19</v>
      </c>
      <c r="C28" s="54"/>
      <c r="D28" s="28" t="s">
        <v>45</v>
      </c>
      <c r="E28" s="54"/>
      <c r="F28" s="32">
        <v>2007</v>
      </c>
      <c r="G28" s="59"/>
      <c r="H28" s="37" t="s">
        <v>15</v>
      </c>
      <c r="I28" s="38"/>
      <c r="J28" s="59"/>
      <c r="K28" s="42">
        <f t="shared" si="1"/>
        <v>35.3</v>
      </c>
      <c r="L28" s="43"/>
      <c r="M28" s="63"/>
      <c r="N28" s="73">
        <v>35.3</v>
      </c>
      <c r="O28" s="47"/>
      <c r="P28" s="43"/>
      <c r="Q28" s="63"/>
      <c r="R28" s="70"/>
      <c r="S28" s="70"/>
      <c r="T28" s="70"/>
      <c r="U28" s="70"/>
      <c r="V28" s="71"/>
    </row>
    <row r="29" spans="2:22" s="19" customFormat="1" ht="29.25" customHeight="1">
      <c r="B29" s="25">
        <v>20</v>
      </c>
      <c r="C29" s="54"/>
      <c r="D29" s="28" t="s">
        <v>31</v>
      </c>
      <c r="E29" s="54"/>
      <c r="F29" s="32">
        <v>64</v>
      </c>
      <c r="G29" s="59"/>
      <c r="H29" s="37" t="s">
        <v>15</v>
      </c>
      <c r="I29" s="38"/>
      <c r="J29" s="59"/>
      <c r="K29" s="42">
        <f t="shared" si="1"/>
        <v>35.1</v>
      </c>
      <c r="L29" s="43"/>
      <c r="M29" s="63"/>
      <c r="N29" s="73">
        <v>35.1</v>
      </c>
      <c r="O29" s="47"/>
      <c r="P29" s="43"/>
      <c r="Q29" s="63"/>
      <c r="R29" s="70"/>
      <c r="S29" s="70"/>
      <c r="T29" s="70"/>
      <c r="U29" s="70"/>
      <c r="V29" s="71"/>
    </row>
    <row r="30" spans="2:22" s="19" customFormat="1" ht="29.25" customHeight="1">
      <c r="B30" s="25">
        <v>21</v>
      </c>
      <c r="C30" s="54"/>
      <c r="D30" s="29" t="s">
        <v>40</v>
      </c>
      <c r="E30" s="54"/>
      <c r="F30" s="32">
        <v>1689</v>
      </c>
      <c r="G30" s="59"/>
      <c r="H30" s="37" t="s">
        <v>16</v>
      </c>
      <c r="I30" s="38"/>
      <c r="J30" s="59"/>
      <c r="K30" s="42">
        <f t="shared" si="1"/>
        <v>35</v>
      </c>
      <c r="L30" s="43"/>
      <c r="M30" s="63"/>
      <c r="N30" s="73">
        <v>35</v>
      </c>
      <c r="O30" s="47"/>
      <c r="P30" s="43"/>
      <c r="Q30" s="63"/>
      <c r="R30" s="70"/>
      <c r="S30" s="70"/>
      <c r="T30" s="70"/>
      <c r="U30" s="70"/>
      <c r="V30" s="71"/>
    </row>
    <row r="31" spans="2:22" s="19" customFormat="1" ht="29.25" customHeight="1">
      <c r="B31" s="25">
        <v>22</v>
      </c>
      <c r="C31" s="54"/>
      <c r="D31" s="28" t="s">
        <v>33</v>
      </c>
      <c r="E31" s="54"/>
      <c r="F31" s="32">
        <v>486</v>
      </c>
      <c r="G31" s="59"/>
      <c r="H31" s="37" t="s">
        <v>16</v>
      </c>
      <c r="I31" s="38"/>
      <c r="J31" s="59"/>
      <c r="K31" s="42">
        <f t="shared" si="1"/>
        <v>34.3</v>
      </c>
      <c r="L31" s="43"/>
      <c r="M31" s="63"/>
      <c r="N31" s="73">
        <v>34.3</v>
      </c>
      <c r="O31" s="47"/>
      <c r="P31" s="43"/>
      <c r="Q31" s="63"/>
      <c r="R31" s="70"/>
      <c r="S31" s="70"/>
      <c r="T31" s="70"/>
      <c r="U31" s="70"/>
      <c r="V31" s="71"/>
    </row>
    <row r="32" spans="2:22" s="19" customFormat="1" ht="29.25" customHeight="1" thickBot="1">
      <c r="B32" s="26"/>
      <c r="C32" s="55"/>
      <c r="D32" s="101"/>
      <c r="E32" s="55"/>
      <c r="F32" s="104"/>
      <c r="G32" s="95"/>
      <c r="H32" s="105"/>
      <c r="I32" s="94"/>
      <c r="J32" s="95"/>
      <c r="K32" s="96"/>
      <c r="L32" s="45"/>
      <c r="M32" s="64"/>
      <c r="N32" s="74"/>
      <c r="O32" s="48"/>
      <c r="P32" s="45"/>
      <c r="Q32" s="63"/>
      <c r="R32" s="70"/>
      <c r="S32" s="70"/>
      <c r="T32" s="70"/>
      <c r="U32" s="70"/>
      <c r="V32" s="71"/>
    </row>
    <row r="33" spans="2:6" s="19" customFormat="1" ht="19.5" customHeight="1">
      <c r="B33" s="21"/>
      <c r="F33" s="20"/>
    </row>
    <row r="34" spans="4:12" ht="15.75">
      <c r="D34" s="19" t="s">
        <v>17</v>
      </c>
      <c r="L34" s="14" t="s">
        <v>18</v>
      </c>
    </row>
    <row r="35" spans="4:12" ht="15">
      <c r="D35" s="82" t="s">
        <v>55</v>
      </c>
      <c r="L35" t="s">
        <v>56</v>
      </c>
    </row>
    <row r="36" spans="4:21" ht="13.5">
      <c r="D36" s="22"/>
      <c r="E36" s="22"/>
      <c r="F36" s="23"/>
      <c r="G36" s="22"/>
      <c r="H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</sheetData>
  <mergeCells count="9">
    <mergeCell ref="O4:P4"/>
    <mergeCell ref="H8:I8"/>
    <mergeCell ref="K8:L8"/>
    <mergeCell ref="B1:W1"/>
    <mergeCell ref="F2:W2"/>
    <mergeCell ref="N3:Q3"/>
    <mergeCell ref="A6:V6"/>
    <mergeCell ref="N8:P8"/>
    <mergeCell ref="R8:T8"/>
  </mergeCells>
  <printOptions horizontalCentered="1"/>
  <pageMargins left="0.3937007874015748" right="0.3937007874015748" top="0.34" bottom="0.27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ipg</cp:lastModifiedBy>
  <cp:lastPrinted>2008-03-16T18:22:26Z</cp:lastPrinted>
  <dcterms:created xsi:type="dcterms:W3CDTF">2002-03-14T22:06:33Z</dcterms:created>
  <dcterms:modified xsi:type="dcterms:W3CDTF">2008-03-16T20:36:40Z</dcterms:modified>
  <cp:category/>
  <cp:version/>
  <cp:contentType/>
  <cp:contentStatus/>
</cp:coreProperties>
</file>