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1f" sheetId="1" r:id="rId1"/>
    <sheet name="2f" sheetId="2" r:id="rId2"/>
    <sheet name="3f" sheetId="3" r:id="rId3"/>
  </sheets>
  <definedNames>
    <definedName name="_xlnm.Print_Titles" localSheetId="0">'1f'!$1:$10</definedName>
    <definedName name="_xlnm.Print_Titles" localSheetId="1">'2f'!$1:$8</definedName>
    <definedName name="_xlnm.Print_Titles" localSheetId="2">'3f'!$1:$10</definedName>
  </definedNames>
  <calcPr fullCalcOnLoad="1"/>
</workbook>
</file>

<file path=xl/sharedStrings.xml><?xml version="1.0" encoding="utf-8"?>
<sst xmlns="http://schemas.openxmlformats.org/spreadsheetml/2006/main" count="334" uniqueCount="122">
  <si>
    <t>TOTALE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</si>
  <si>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</si>
  <si>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</si>
  <si>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</si>
  <si>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</si>
  <si>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</si>
  <si>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</si>
  <si>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</si>
  <si>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</si>
  <si>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</si>
  <si>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</si>
  <si>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</si>
  <si>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3°  FASCIA FEMMINILE</t>
  </si>
  <si>
    <t xml:space="preserve"> FEDERAZIONE GINNASTICA D'ITALIA</t>
  </si>
  <si>
    <t>Prov.</t>
  </si>
  <si>
    <t xml:space="preserve">      Comitato Regionale Lombardia</t>
  </si>
  <si>
    <t>CABIATE</t>
  </si>
  <si>
    <t>Palestra</t>
  </si>
  <si>
    <t>LA FENICE</t>
  </si>
  <si>
    <t>SPORTINSIEME SQ A</t>
  </si>
  <si>
    <t>ANTONINI</t>
  </si>
  <si>
    <t>CRESTANI</t>
  </si>
  <si>
    <t>GASTALDI</t>
  </si>
  <si>
    <t>HOTI</t>
  </si>
  <si>
    <t>PAGANO</t>
  </si>
  <si>
    <t>RUBEI</t>
  </si>
  <si>
    <t>NASSER</t>
  </si>
  <si>
    <t>SCARDAMAGLIO</t>
  </si>
  <si>
    <t>SPORTINSIEME SQ B</t>
  </si>
  <si>
    <t>TESTONI</t>
  </si>
  <si>
    <t>REDAELLI</t>
  </si>
  <si>
    <t>GALLAROTTI</t>
  </si>
  <si>
    <t>SALEMI</t>
  </si>
  <si>
    <t>VA</t>
  </si>
  <si>
    <t>LC</t>
  </si>
  <si>
    <t>ARTISTICA LARIO</t>
  </si>
  <si>
    <t>LIBERTAS MERATE DUE</t>
  </si>
  <si>
    <t>VALDATA</t>
  </si>
  <si>
    <t>BRIGATTI</t>
  </si>
  <si>
    <t>GRASSI</t>
  </si>
  <si>
    <t>BORGHI</t>
  </si>
  <si>
    <t>CONSONNI</t>
  </si>
  <si>
    <t>MARELLI</t>
  </si>
  <si>
    <t>PEPE</t>
  </si>
  <si>
    <t>PONTI</t>
  </si>
  <si>
    <t>VOLONTE'</t>
  </si>
  <si>
    <t>ZACCARO</t>
  </si>
  <si>
    <t>ARCI SPORT CASSANO SQ A</t>
  </si>
  <si>
    <t>GAMBIRASIO</t>
  </si>
  <si>
    <t>RINALDO</t>
  </si>
  <si>
    <t>SARTO</t>
  </si>
  <si>
    <t>CO</t>
  </si>
  <si>
    <t>ARCI SPORT CASSANO SQ B</t>
  </si>
  <si>
    <t>COLOMBO</t>
  </si>
  <si>
    <t>LEVA</t>
  </si>
  <si>
    <t>SANTORO</t>
  </si>
  <si>
    <t>MAZZA</t>
  </si>
  <si>
    <t>MASON</t>
  </si>
  <si>
    <t>MAGRI</t>
  </si>
  <si>
    <t>LATTUADA</t>
  </si>
  <si>
    <t>PIRRONE</t>
  </si>
  <si>
    <t>ARCI SPORT CASSANO SQ C</t>
  </si>
  <si>
    <t>ARCI SPORT CASSANO SQ D</t>
  </si>
  <si>
    <t>RACALBUTO</t>
  </si>
  <si>
    <t>SALAMON</t>
  </si>
  <si>
    <t>PIGNATELLI</t>
  </si>
  <si>
    <t>ARZU</t>
  </si>
  <si>
    <t>MACCHI</t>
  </si>
  <si>
    <t>DIMILTA</t>
  </si>
  <si>
    <t>FORNASA</t>
  </si>
  <si>
    <t>CANZIANI</t>
  </si>
  <si>
    <t>COLANGELO</t>
  </si>
  <si>
    <t>COMENSE</t>
  </si>
  <si>
    <t>ALBANESE</t>
  </si>
  <si>
    <t>CORINTI</t>
  </si>
  <si>
    <t>POLITI</t>
  </si>
  <si>
    <t>CORRIAS SQ. A</t>
  </si>
  <si>
    <t>CORRIAS SQ. B</t>
  </si>
  <si>
    <t>BASILICO</t>
  </si>
  <si>
    <t>COLANTONIO</t>
  </si>
  <si>
    <t>MANCINI</t>
  </si>
  <si>
    <t>RENOLDI</t>
  </si>
  <si>
    <t>ALLIEVI</t>
  </si>
  <si>
    <t>PIURI</t>
  </si>
  <si>
    <t>DI MIRTO</t>
  </si>
  <si>
    <t>FONTANA</t>
  </si>
  <si>
    <t>GAMILLO</t>
  </si>
  <si>
    <t>KRASNIQI</t>
  </si>
  <si>
    <t>CATELLI</t>
  </si>
  <si>
    <t>SANTI</t>
  </si>
  <si>
    <t>ARZUFFI</t>
  </si>
  <si>
    <t>CERSOSIMO</t>
  </si>
  <si>
    <t>DI GIACOMO</t>
  </si>
  <si>
    <t>BEATI</t>
  </si>
  <si>
    <t>BONFANTI</t>
  </si>
  <si>
    <t>BRUGORA</t>
  </si>
  <si>
    <t>CARCANO</t>
  </si>
  <si>
    <t>CARRARA</t>
  </si>
  <si>
    <t>ARDITO</t>
  </si>
  <si>
    <t>FARINA</t>
  </si>
  <si>
    <t>GRECO</t>
  </si>
  <si>
    <t>MARZORATI</t>
  </si>
  <si>
    <t>SORMANI</t>
  </si>
  <si>
    <t>ZUIN</t>
  </si>
  <si>
    <t>VANOLI</t>
  </si>
  <si>
    <t>CANTARELLA</t>
  </si>
  <si>
    <t>BARDOHCAS</t>
  </si>
  <si>
    <t>BACCHIEGA</t>
  </si>
  <si>
    <t>CAVICCHIOLI</t>
  </si>
  <si>
    <t>LONGHINI</t>
  </si>
  <si>
    <t>PIANIGIANI</t>
  </si>
  <si>
    <t>VILLANI</t>
  </si>
  <si>
    <t>2</t>
  </si>
  <si>
    <t>3</t>
  </si>
  <si>
    <t>1</t>
  </si>
  <si>
    <t>4</t>
  </si>
  <si>
    <t>5</t>
  </si>
  <si>
    <t>NITCHELL</t>
  </si>
  <si>
    <t>7</t>
  </si>
  <si>
    <t>6</t>
  </si>
  <si>
    <t>DELVECCCHIO</t>
  </si>
  <si>
    <t>Pen. Di Sq.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</si>
</sst>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-mmm\-yy;@"/>
    <numFmt numFmtId="181" formatCode="[$-410]dd\-mmm\-yy;@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2" fontId="4" fillId="0" borderId="11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7" borderId="14" xfId="0" applyFont="1" applyFill="1" applyBorder="1" applyAlignment="1">
      <alignment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2" fillId="25" borderId="20" xfId="0" applyFont="1" applyFill="1" applyBorder="1" applyAlignment="1">
      <alignment vertical="center"/>
    </xf>
    <xf numFmtId="0" fontId="2" fillId="25" borderId="21" xfId="0" applyFont="1" applyFill="1" applyBorder="1" applyAlignment="1">
      <alignment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2" fillId="25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5" fillId="22" borderId="18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72" fontId="0" fillId="0" borderId="15" xfId="0" applyNumberForma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left" vertical="center"/>
    </xf>
    <xf numFmtId="0" fontId="2" fillId="25" borderId="40" xfId="0" applyFont="1" applyFill="1" applyBorder="1" applyAlignment="1">
      <alignment vertical="center"/>
    </xf>
    <xf numFmtId="0" fontId="2" fillId="25" borderId="41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1390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1171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showGridLines="0" tabSelected="1" zoomScale="70" zoomScaleNormal="70" zoomScalePageLayoutView="0" workbookViewId="0" topLeftCell="A1">
      <pane ySplit="10" topLeftCell="BM17" activePane="bottomLeft" state="frozen"/>
      <selection pane="topLeft" activeCell="B29" sqref="B29"/>
      <selection pane="bottomLeft" activeCell="E34" sqref="E34"/>
    </sheetView>
  </sheetViews>
  <sheetFormatPr defaultColWidth="9.140625" defaultRowHeight="12.75"/>
  <cols>
    <col min="1" max="2" width="7.28125" style="8" customWidth="1"/>
    <col min="3" max="3" width="18.00390625" style="7" customWidth="1"/>
    <col min="4" max="4" width="5.7109375" style="7" customWidth="1"/>
    <col min="5" max="5" width="18.00390625" style="7" customWidth="1"/>
    <col min="6" max="6" width="4.57421875" style="7" customWidth="1"/>
    <col min="7" max="7" width="18.00390625" style="7" customWidth="1"/>
    <col min="8" max="8" width="8.00390625" style="7" customWidth="1"/>
    <col min="9" max="9" width="5.28125" style="7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7.140625" style="1" customWidth="1"/>
  </cols>
  <sheetData>
    <row r="1" spans="1:15" ht="25.5" customHeight="1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1"/>
      <c r="N1"/>
      <c r="O1"/>
    </row>
    <row r="2" spans="1:15" ht="25.5" customHeight="1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2"/>
      <c r="N2"/>
      <c r="O2"/>
    </row>
    <row r="3" spans="3:9" s="9" customFormat="1" ht="13.5" customHeight="1">
      <c r="C3" s="9" t="s">
        <v>8</v>
      </c>
      <c r="H3" s="13" t="s">
        <v>16</v>
      </c>
      <c r="I3" s="13"/>
    </row>
    <row r="4" spans="3:9" s="9" customFormat="1" ht="13.5" customHeight="1">
      <c r="C4" s="9" t="s">
        <v>3</v>
      </c>
      <c r="H4" s="13" t="s">
        <v>17</v>
      </c>
      <c r="I4" s="13"/>
    </row>
    <row r="5" spans="3:10" s="9" customFormat="1" ht="13.5" customHeight="1">
      <c r="C5" s="9" t="s">
        <v>9</v>
      </c>
      <c r="H5" s="90">
        <v>41343</v>
      </c>
      <c r="I5" s="90"/>
      <c r="J5" s="70"/>
    </row>
    <row r="6" spans="10:16" s="2" customFormat="1" ht="12.75">
      <c r="J6" s="11"/>
      <c r="K6" s="11"/>
      <c r="L6" s="10"/>
      <c r="M6" s="10"/>
      <c r="N6" s="3"/>
      <c r="O6" s="4"/>
      <c r="P6" s="4"/>
    </row>
    <row r="7" spans="1:16" s="6" customFormat="1" ht="27" customHeight="1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16"/>
    </row>
    <row r="8" spans="1:16" s="6" customFormat="1" ht="27" customHeight="1">
      <c r="A8" s="79" t="s">
        <v>10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12"/>
    </row>
    <row r="9" spans="1:16" s="6" customFormat="1" ht="12.7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5" s="4" customFormat="1" ht="21" customHeight="1" thickBot="1">
      <c r="A10" s="25" t="s">
        <v>2</v>
      </c>
      <c r="B10" s="24" t="s">
        <v>1</v>
      </c>
      <c r="C10" s="27"/>
      <c r="D10" s="27"/>
      <c r="E10" s="27"/>
      <c r="F10" s="27"/>
      <c r="G10" s="28"/>
      <c r="H10" s="26" t="s">
        <v>14</v>
      </c>
      <c r="I10" s="87" t="s">
        <v>5</v>
      </c>
      <c r="J10" s="84"/>
      <c r="K10" s="88" t="s">
        <v>6</v>
      </c>
      <c r="L10" s="89"/>
      <c r="M10" s="83" t="s">
        <v>7</v>
      </c>
      <c r="N10" s="84"/>
      <c r="O10" s="17" t="s">
        <v>0</v>
      </c>
    </row>
    <row r="11" spans="1:16" s="4" customFormat="1" ht="15" customHeight="1">
      <c r="A11" s="80">
        <v>1</v>
      </c>
      <c r="B11" s="92" t="s">
        <v>72</v>
      </c>
      <c r="C11" s="29"/>
      <c r="D11" s="29"/>
      <c r="E11" s="29"/>
      <c r="F11" s="29"/>
      <c r="G11" s="30">
        <v>2668</v>
      </c>
      <c r="H11" s="32" t="s">
        <v>51</v>
      </c>
      <c r="I11" s="53" t="s">
        <v>114</v>
      </c>
      <c r="J11" s="60">
        <v>10.4</v>
      </c>
      <c r="K11" s="56" t="s">
        <v>112</v>
      </c>
      <c r="L11" s="60">
        <v>11.2</v>
      </c>
      <c r="M11" s="56" t="s">
        <v>113</v>
      </c>
      <c r="N11" s="64">
        <v>11</v>
      </c>
      <c r="O11" s="14">
        <f>O12</f>
        <v>97.8</v>
      </c>
      <c r="P11" s="72"/>
    </row>
    <row r="12" spans="1:16" s="4" customFormat="1" ht="15" customHeight="1">
      <c r="A12" s="81"/>
      <c r="B12" s="35">
        <v>1</v>
      </c>
      <c r="C12" s="45" t="s">
        <v>109</v>
      </c>
      <c r="D12" s="38">
        <v>4</v>
      </c>
      <c r="E12" s="45"/>
      <c r="F12" s="43">
        <v>7</v>
      </c>
      <c r="G12" s="46"/>
      <c r="H12" s="33" t="str">
        <f>H11</f>
        <v>CO</v>
      </c>
      <c r="I12" s="54" t="s">
        <v>113</v>
      </c>
      <c r="J12" s="61">
        <v>11.4</v>
      </c>
      <c r="K12" s="57" t="s">
        <v>114</v>
      </c>
      <c r="L12" s="61">
        <v>10.8</v>
      </c>
      <c r="M12" s="57" t="s">
        <v>112</v>
      </c>
      <c r="N12" s="65">
        <v>10.2</v>
      </c>
      <c r="O12" s="14">
        <f>O13</f>
        <v>97.8</v>
      </c>
      <c r="P12" s="72"/>
    </row>
    <row r="13" spans="1:16" s="4" customFormat="1" ht="15" customHeight="1">
      <c r="A13" s="81"/>
      <c r="B13" s="36">
        <v>2</v>
      </c>
      <c r="C13" s="47" t="s">
        <v>110</v>
      </c>
      <c r="D13" s="39">
        <v>5</v>
      </c>
      <c r="E13" s="47"/>
      <c r="F13" s="44">
        <v>8</v>
      </c>
      <c r="G13" s="48"/>
      <c r="H13" s="33" t="str">
        <f>H11</f>
        <v>CO</v>
      </c>
      <c r="I13" s="55" t="s">
        <v>112</v>
      </c>
      <c r="J13" s="62">
        <v>11.6</v>
      </c>
      <c r="K13" s="58" t="s">
        <v>113</v>
      </c>
      <c r="L13" s="62">
        <v>11.1</v>
      </c>
      <c r="M13" s="58" t="s">
        <v>114</v>
      </c>
      <c r="N13" s="66">
        <v>10.1</v>
      </c>
      <c r="O13" s="14">
        <f>O14</f>
        <v>97.8</v>
      </c>
      <c r="P13" s="72"/>
    </row>
    <row r="14" spans="1:16" s="4" customFormat="1" ht="15" customHeight="1" thickBot="1">
      <c r="A14" s="82"/>
      <c r="B14" s="37">
        <v>3</v>
      </c>
      <c r="C14" s="41" t="s">
        <v>111</v>
      </c>
      <c r="D14" s="40">
        <v>6</v>
      </c>
      <c r="E14" s="41"/>
      <c r="F14" s="42">
        <v>9</v>
      </c>
      <c r="G14" s="49"/>
      <c r="H14" s="34" t="str">
        <f>H11</f>
        <v>CO</v>
      </c>
      <c r="I14" s="67"/>
      <c r="J14" s="63">
        <f>SUM(J11:J13)</f>
        <v>33.4</v>
      </c>
      <c r="K14" s="59"/>
      <c r="L14" s="63">
        <f>SUM(L11:L13)</f>
        <v>33.1</v>
      </c>
      <c r="M14" s="59"/>
      <c r="N14" s="63">
        <f>SUM(N11:N13)</f>
        <v>31.299999999999997</v>
      </c>
      <c r="O14" s="15">
        <f>SUM(J14:N14)</f>
        <v>97.8</v>
      </c>
      <c r="P14" s="73"/>
    </row>
    <row r="15" spans="1:15" ht="15" customHeight="1">
      <c r="A15" s="76">
        <v>2</v>
      </c>
      <c r="B15" s="93" t="s">
        <v>52</v>
      </c>
      <c r="C15" s="29"/>
      <c r="D15" s="29"/>
      <c r="E15" s="29"/>
      <c r="F15" s="29"/>
      <c r="G15" s="68">
        <v>2623</v>
      </c>
      <c r="H15" s="31" t="s">
        <v>33</v>
      </c>
      <c r="I15" s="53" t="s">
        <v>113</v>
      </c>
      <c r="J15" s="60">
        <v>11.2</v>
      </c>
      <c r="K15" s="56" t="s">
        <v>114</v>
      </c>
      <c r="L15" s="60">
        <v>11.1</v>
      </c>
      <c r="M15" s="56" t="s">
        <v>112</v>
      </c>
      <c r="N15" s="64">
        <v>10.7</v>
      </c>
      <c r="O15" s="14">
        <f>O16</f>
        <v>97.6</v>
      </c>
    </row>
    <row r="16" spans="1:15" ht="15" customHeight="1">
      <c r="A16" s="77"/>
      <c r="B16" s="35">
        <v>1</v>
      </c>
      <c r="C16" s="45" t="s">
        <v>106</v>
      </c>
      <c r="D16" s="38">
        <v>4</v>
      </c>
      <c r="E16" s="45"/>
      <c r="F16" s="43">
        <v>7</v>
      </c>
      <c r="G16" s="46"/>
      <c r="H16" s="19" t="str">
        <f>H15</f>
        <v>VA</v>
      </c>
      <c r="I16" s="54" t="s">
        <v>112</v>
      </c>
      <c r="J16" s="61">
        <v>10.8</v>
      </c>
      <c r="K16" s="57" t="s">
        <v>112</v>
      </c>
      <c r="L16" s="61">
        <v>11.1</v>
      </c>
      <c r="M16" s="57" t="s">
        <v>114</v>
      </c>
      <c r="N16" s="65">
        <v>11.2</v>
      </c>
      <c r="O16" s="14">
        <f>O17</f>
        <v>97.6</v>
      </c>
    </row>
    <row r="17" spans="1:15" ht="15.75" customHeight="1">
      <c r="A17" s="77"/>
      <c r="B17" s="36">
        <v>2</v>
      </c>
      <c r="C17" s="47" t="s">
        <v>107</v>
      </c>
      <c r="D17" s="39">
        <v>5</v>
      </c>
      <c r="E17" s="47"/>
      <c r="F17" s="44">
        <v>8</v>
      </c>
      <c r="G17" s="48"/>
      <c r="H17" s="19" t="str">
        <f>H15</f>
        <v>VA</v>
      </c>
      <c r="I17" s="55" t="s">
        <v>114</v>
      </c>
      <c r="J17" s="62">
        <v>10.5</v>
      </c>
      <c r="K17" s="58" t="s">
        <v>113</v>
      </c>
      <c r="L17" s="62">
        <v>10.8</v>
      </c>
      <c r="M17" s="58" t="s">
        <v>113</v>
      </c>
      <c r="N17" s="66">
        <v>10.2</v>
      </c>
      <c r="O17" s="14">
        <f>O18</f>
        <v>97.6</v>
      </c>
    </row>
    <row r="18" spans="1:16" ht="16.5" thickBot="1">
      <c r="A18" s="78"/>
      <c r="B18" s="37">
        <v>3</v>
      </c>
      <c r="C18" s="41" t="s">
        <v>108</v>
      </c>
      <c r="D18" s="40">
        <v>6</v>
      </c>
      <c r="E18" s="41"/>
      <c r="F18" s="42">
        <v>9</v>
      </c>
      <c r="G18" s="49"/>
      <c r="H18" s="20" t="str">
        <f>H15</f>
        <v>VA</v>
      </c>
      <c r="I18" s="67"/>
      <c r="J18" s="63">
        <f>SUM(J15:J17)</f>
        <v>32.5</v>
      </c>
      <c r="K18" s="59"/>
      <c r="L18" s="63">
        <f>SUM(L15:L17)</f>
        <v>33</v>
      </c>
      <c r="M18" s="59"/>
      <c r="N18" s="63">
        <f>SUM(N15:N17)</f>
        <v>32.099999999999994</v>
      </c>
      <c r="O18" s="15">
        <f>SUM(J18:N18)</f>
        <v>97.6</v>
      </c>
      <c r="P18" s="73"/>
    </row>
    <row r="19" spans="1:15" ht="15" customHeight="1">
      <c r="A19" s="76">
        <v>3</v>
      </c>
      <c r="B19" s="93" t="s">
        <v>35</v>
      </c>
      <c r="C19" s="29"/>
      <c r="D19" s="29"/>
      <c r="E19" s="29"/>
      <c r="F19" s="29"/>
      <c r="G19" s="68">
        <v>2348</v>
      </c>
      <c r="H19" s="18" t="s">
        <v>51</v>
      </c>
      <c r="I19" s="53" t="s">
        <v>114</v>
      </c>
      <c r="J19" s="60">
        <v>11</v>
      </c>
      <c r="K19" s="56" t="s">
        <v>113</v>
      </c>
      <c r="L19" s="60">
        <v>11</v>
      </c>
      <c r="M19" s="56" t="s">
        <v>114</v>
      </c>
      <c r="N19" s="64">
        <v>10.7</v>
      </c>
      <c r="O19" s="14">
        <f>O20</f>
        <v>96.9</v>
      </c>
    </row>
    <row r="20" spans="1:15" ht="15" customHeight="1">
      <c r="A20" s="77"/>
      <c r="B20" s="35">
        <v>1</v>
      </c>
      <c r="C20" s="45" t="s">
        <v>98</v>
      </c>
      <c r="D20" s="38">
        <v>4</v>
      </c>
      <c r="E20" s="45" t="s">
        <v>101</v>
      </c>
      <c r="F20" s="43">
        <v>7</v>
      </c>
      <c r="G20" s="46"/>
      <c r="H20" s="19" t="str">
        <f>H19</f>
        <v>CO</v>
      </c>
      <c r="I20" s="54" t="s">
        <v>115</v>
      </c>
      <c r="J20" s="61">
        <v>10.8</v>
      </c>
      <c r="K20" s="57" t="s">
        <v>112</v>
      </c>
      <c r="L20" s="61">
        <v>10.1</v>
      </c>
      <c r="M20" s="57" t="s">
        <v>113</v>
      </c>
      <c r="N20" s="65">
        <v>10.6</v>
      </c>
      <c r="O20" s="14">
        <f>O21</f>
        <v>96.9</v>
      </c>
    </row>
    <row r="21" spans="1:15" ht="15" customHeight="1">
      <c r="A21" s="77"/>
      <c r="B21" s="36">
        <v>2</v>
      </c>
      <c r="C21" s="47" t="s">
        <v>99</v>
      </c>
      <c r="D21" s="39">
        <v>5</v>
      </c>
      <c r="E21" s="47" t="s">
        <v>102</v>
      </c>
      <c r="F21" s="44">
        <v>8</v>
      </c>
      <c r="G21" s="48"/>
      <c r="H21" s="19" t="str">
        <f>H19</f>
        <v>CO</v>
      </c>
      <c r="I21" s="55" t="s">
        <v>116</v>
      </c>
      <c r="J21" s="62">
        <v>10.5</v>
      </c>
      <c r="K21" s="58" t="s">
        <v>114</v>
      </c>
      <c r="L21" s="62">
        <v>11.1</v>
      </c>
      <c r="M21" s="58" t="s">
        <v>115</v>
      </c>
      <c r="N21" s="66">
        <v>11.1</v>
      </c>
      <c r="O21" s="14">
        <f>O22</f>
        <v>96.9</v>
      </c>
    </row>
    <row r="22" spans="1:16" ht="16.5" thickBot="1">
      <c r="A22" s="78"/>
      <c r="B22" s="37">
        <v>3</v>
      </c>
      <c r="C22" s="41" t="s">
        <v>100</v>
      </c>
      <c r="D22" s="40">
        <v>6</v>
      </c>
      <c r="E22" s="41"/>
      <c r="F22" s="42">
        <v>9</v>
      </c>
      <c r="G22" s="49"/>
      <c r="H22" s="20" t="str">
        <f>H19</f>
        <v>CO</v>
      </c>
      <c r="I22" s="67"/>
      <c r="J22" s="63">
        <f>SUM(J19:J21)</f>
        <v>32.3</v>
      </c>
      <c r="K22" s="59"/>
      <c r="L22" s="63">
        <f>SUM(L19:L21)</f>
        <v>32.2</v>
      </c>
      <c r="M22" s="59"/>
      <c r="N22" s="63">
        <f>SUM(N19:N21)</f>
        <v>32.4</v>
      </c>
      <c r="O22" s="15">
        <f>SUM(J22:N22)</f>
        <v>96.9</v>
      </c>
      <c r="P22" s="73"/>
    </row>
    <row r="23" spans="1:15" ht="15" customHeight="1">
      <c r="A23" s="76">
        <v>4</v>
      </c>
      <c r="B23" s="93" t="s">
        <v>36</v>
      </c>
      <c r="C23" s="29"/>
      <c r="D23" s="29"/>
      <c r="E23" s="29"/>
      <c r="F23" s="29"/>
      <c r="G23" s="68">
        <v>2070</v>
      </c>
      <c r="H23" s="18" t="s">
        <v>34</v>
      </c>
      <c r="I23" s="53" t="s">
        <v>113</v>
      </c>
      <c r="J23" s="60">
        <v>10.4</v>
      </c>
      <c r="K23" s="56" t="s">
        <v>112</v>
      </c>
      <c r="L23" s="60">
        <v>11.5</v>
      </c>
      <c r="M23" s="56" t="s">
        <v>112</v>
      </c>
      <c r="N23" s="64">
        <v>10.8</v>
      </c>
      <c r="O23" s="14">
        <f>O24</f>
        <v>96.30000000000001</v>
      </c>
    </row>
    <row r="24" spans="1:15" ht="15" customHeight="1">
      <c r="A24" s="77"/>
      <c r="B24" s="35">
        <v>1</v>
      </c>
      <c r="C24" s="45" t="s">
        <v>94</v>
      </c>
      <c r="D24" s="38">
        <v>4</v>
      </c>
      <c r="E24" s="45" t="s">
        <v>97</v>
      </c>
      <c r="F24" s="43">
        <v>7</v>
      </c>
      <c r="G24" s="46"/>
      <c r="H24" s="19" t="str">
        <f>H23</f>
        <v>LC</v>
      </c>
      <c r="I24" s="54" t="s">
        <v>115</v>
      </c>
      <c r="J24" s="61">
        <v>10.4</v>
      </c>
      <c r="K24" s="57" t="s">
        <v>114</v>
      </c>
      <c r="L24" s="61">
        <v>11.2</v>
      </c>
      <c r="M24" s="57" t="s">
        <v>114</v>
      </c>
      <c r="N24" s="65">
        <v>9.5</v>
      </c>
      <c r="O24" s="14">
        <f>O25</f>
        <v>96.30000000000001</v>
      </c>
    </row>
    <row r="25" spans="1:15" ht="15" customHeight="1">
      <c r="A25" s="77"/>
      <c r="B25" s="36">
        <v>2</v>
      </c>
      <c r="C25" s="47" t="s">
        <v>95</v>
      </c>
      <c r="D25" s="39">
        <v>5</v>
      </c>
      <c r="E25" s="47"/>
      <c r="F25" s="44">
        <v>8</v>
      </c>
      <c r="G25" s="48"/>
      <c r="H25" s="19" t="str">
        <f>H23</f>
        <v>LC</v>
      </c>
      <c r="I25" s="55" t="s">
        <v>114</v>
      </c>
      <c r="J25" s="62">
        <v>10.6</v>
      </c>
      <c r="K25" s="58" t="s">
        <v>115</v>
      </c>
      <c r="L25" s="62">
        <v>11.3</v>
      </c>
      <c r="M25" s="58" t="s">
        <v>113</v>
      </c>
      <c r="N25" s="66">
        <v>10.6</v>
      </c>
      <c r="O25" s="14">
        <f>O26</f>
        <v>96.30000000000001</v>
      </c>
    </row>
    <row r="26" spans="1:16" ht="16.5" thickBot="1">
      <c r="A26" s="78"/>
      <c r="B26" s="37">
        <v>3</v>
      </c>
      <c r="C26" s="41" t="s">
        <v>96</v>
      </c>
      <c r="D26" s="40">
        <v>6</v>
      </c>
      <c r="E26" s="41"/>
      <c r="F26" s="42">
        <v>9</v>
      </c>
      <c r="G26" s="49"/>
      <c r="H26" s="20" t="str">
        <f>H23</f>
        <v>LC</v>
      </c>
      <c r="I26" s="67"/>
      <c r="J26" s="63">
        <f>SUM(J23:J25)</f>
        <v>31.4</v>
      </c>
      <c r="K26" s="59"/>
      <c r="L26" s="63">
        <f>SUM(L23:L25)</f>
        <v>34</v>
      </c>
      <c r="M26" s="59"/>
      <c r="N26" s="63">
        <f>SUM(N23:N25)</f>
        <v>30.9</v>
      </c>
      <c r="O26" s="15">
        <f>SUM(J26:N26)</f>
        <v>96.30000000000001</v>
      </c>
      <c r="P26" s="73"/>
    </row>
    <row r="27" spans="1:15" ht="15" customHeight="1">
      <c r="A27" s="76">
        <v>5</v>
      </c>
      <c r="B27" s="93" t="s">
        <v>19</v>
      </c>
      <c r="C27" s="29"/>
      <c r="D27" s="29"/>
      <c r="E27" s="29"/>
      <c r="F27" s="29"/>
      <c r="G27" s="68">
        <v>2051</v>
      </c>
      <c r="H27" s="18" t="s">
        <v>33</v>
      </c>
      <c r="I27" s="53" t="s">
        <v>113</v>
      </c>
      <c r="J27" s="60">
        <v>10.3</v>
      </c>
      <c r="K27" s="56" t="s">
        <v>113</v>
      </c>
      <c r="L27" s="60">
        <v>10.3</v>
      </c>
      <c r="M27" s="56" t="s">
        <v>113</v>
      </c>
      <c r="N27" s="64">
        <v>10.2</v>
      </c>
      <c r="O27" s="14">
        <f>O28</f>
        <v>94.69999999999999</v>
      </c>
    </row>
    <row r="28" spans="1:15" ht="15" customHeight="1">
      <c r="A28" s="77"/>
      <c r="B28" s="35">
        <v>1</v>
      </c>
      <c r="C28" s="45" t="s">
        <v>90</v>
      </c>
      <c r="D28" s="38">
        <v>4</v>
      </c>
      <c r="E28" s="45" t="s">
        <v>117</v>
      </c>
      <c r="F28" s="43">
        <v>7</v>
      </c>
      <c r="G28" s="46"/>
      <c r="H28" s="19" t="str">
        <f>H27</f>
        <v>VA</v>
      </c>
      <c r="I28" s="54" t="s">
        <v>114</v>
      </c>
      <c r="J28" s="61">
        <v>10.7</v>
      </c>
      <c r="K28" s="57" t="s">
        <v>115</v>
      </c>
      <c r="L28" s="61">
        <v>11</v>
      </c>
      <c r="M28" s="57" t="s">
        <v>114</v>
      </c>
      <c r="N28" s="65">
        <v>10</v>
      </c>
      <c r="O28" s="14">
        <f>O29</f>
        <v>94.69999999999999</v>
      </c>
    </row>
    <row r="29" spans="1:15" ht="15" customHeight="1">
      <c r="A29" s="77"/>
      <c r="B29" s="36">
        <v>2</v>
      </c>
      <c r="C29" s="47" t="s">
        <v>89</v>
      </c>
      <c r="D29" s="39">
        <v>5</v>
      </c>
      <c r="E29" s="47"/>
      <c r="F29" s="44">
        <v>8</v>
      </c>
      <c r="G29" s="48"/>
      <c r="H29" s="19" t="str">
        <f>H27</f>
        <v>VA</v>
      </c>
      <c r="I29" s="55" t="s">
        <v>112</v>
      </c>
      <c r="J29" s="62">
        <v>10.6</v>
      </c>
      <c r="K29" s="58" t="s">
        <v>112</v>
      </c>
      <c r="L29" s="62">
        <v>11.2</v>
      </c>
      <c r="M29" s="58" t="s">
        <v>115</v>
      </c>
      <c r="N29" s="66">
        <v>10.4</v>
      </c>
      <c r="O29" s="14">
        <f>O30</f>
        <v>94.69999999999999</v>
      </c>
    </row>
    <row r="30" spans="1:16" ht="16.5" thickBot="1">
      <c r="A30" s="78"/>
      <c r="B30" s="37">
        <v>3</v>
      </c>
      <c r="C30" s="41" t="s">
        <v>88</v>
      </c>
      <c r="D30" s="40">
        <v>6</v>
      </c>
      <c r="E30" s="41"/>
      <c r="F30" s="42">
        <v>9</v>
      </c>
      <c r="G30" s="49"/>
      <c r="H30" s="20" t="str">
        <f>H27</f>
        <v>VA</v>
      </c>
      <c r="I30" s="67"/>
      <c r="J30" s="63">
        <f>SUM(J27:J29)</f>
        <v>31.6</v>
      </c>
      <c r="K30" s="59"/>
      <c r="L30" s="63">
        <f>SUM(L27:L29)</f>
        <v>32.5</v>
      </c>
      <c r="M30" s="59"/>
      <c r="N30" s="63">
        <f>SUM(N27:N29)</f>
        <v>30.6</v>
      </c>
      <c r="O30" s="15">
        <f>SUM(J30:N30)</f>
        <v>94.69999999999999</v>
      </c>
      <c r="P30" s="73"/>
    </row>
    <row r="31" spans="1:15" ht="15" customHeight="1">
      <c r="A31" s="76">
        <v>6</v>
      </c>
      <c r="B31" s="93" t="s">
        <v>28</v>
      </c>
      <c r="C31" s="29"/>
      <c r="D31" s="29"/>
      <c r="E31" s="29"/>
      <c r="F31" s="29"/>
      <c r="G31" s="68">
        <v>2051</v>
      </c>
      <c r="H31" s="18" t="s">
        <v>33</v>
      </c>
      <c r="I31" s="53" t="s">
        <v>114</v>
      </c>
      <c r="J31" s="60">
        <v>10.5</v>
      </c>
      <c r="K31" s="56" t="s">
        <v>114</v>
      </c>
      <c r="L31" s="60">
        <v>11.2</v>
      </c>
      <c r="M31" s="56" t="s">
        <v>114</v>
      </c>
      <c r="N31" s="64">
        <v>10.1</v>
      </c>
      <c r="O31" s="14">
        <f>O32</f>
        <v>94.5</v>
      </c>
    </row>
    <row r="32" spans="1:15" ht="15" customHeight="1">
      <c r="A32" s="77"/>
      <c r="B32" s="35">
        <v>1</v>
      </c>
      <c r="C32" s="45" t="s">
        <v>93</v>
      </c>
      <c r="D32" s="38">
        <v>4</v>
      </c>
      <c r="E32" s="45"/>
      <c r="F32" s="43">
        <v>7</v>
      </c>
      <c r="G32" s="46"/>
      <c r="H32" s="19" t="str">
        <f>H31</f>
        <v>VA</v>
      </c>
      <c r="I32" s="54" t="s">
        <v>112</v>
      </c>
      <c r="J32" s="61">
        <v>10.5</v>
      </c>
      <c r="K32" s="57" t="s">
        <v>112</v>
      </c>
      <c r="L32" s="61">
        <v>10.8</v>
      </c>
      <c r="M32" s="57" t="s">
        <v>112</v>
      </c>
      <c r="N32" s="65">
        <v>9.3</v>
      </c>
      <c r="O32" s="14">
        <f>O33</f>
        <v>94.5</v>
      </c>
    </row>
    <row r="33" spans="1:15" ht="15" customHeight="1">
      <c r="A33" s="77"/>
      <c r="B33" s="36">
        <v>2</v>
      </c>
      <c r="C33" s="47" t="s">
        <v>92</v>
      </c>
      <c r="D33" s="39">
        <v>5</v>
      </c>
      <c r="E33" s="47"/>
      <c r="F33" s="44">
        <v>8</v>
      </c>
      <c r="G33" s="48"/>
      <c r="H33" s="19" t="str">
        <f>H31</f>
        <v>VA</v>
      </c>
      <c r="I33" s="55" t="s">
        <v>113</v>
      </c>
      <c r="J33" s="62">
        <v>10.8</v>
      </c>
      <c r="K33" s="58" t="s">
        <v>113</v>
      </c>
      <c r="L33" s="62">
        <v>10.9</v>
      </c>
      <c r="M33" s="58" t="s">
        <v>113</v>
      </c>
      <c r="N33" s="66">
        <v>10.4</v>
      </c>
      <c r="O33" s="14">
        <f>O34</f>
        <v>94.5</v>
      </c>
    </row>
    <row r="34" spans="1:16" ht="16.5" thickBot="1">
      <c r="A34" s="78"/>
      <c r="B34" s="37">
        <v>3</v>
      </c>
      <c r="C34" s="41" t="s">
        <v>91</v>
      </c>
      <c r="D34" s="40">
        <v>6</v>
      </c>
      <c r="E34" s="41"/>
      <c r="F34" s="42">
        <v>9</v>
      </c>
      <c r="G34" s="49"/>
      <c r="H34" s="20" t="str">
        <f>H31</f>
        <v>VA</v>
      </c>
      <c r="I34" s="67"/>
      <c r="J34" s="63">
        <f>SUM(J31:J33)</f>
        <v>31.8</v>
      </c>
      <c r="K34" s="59"/>
      <c r="L34" s="63">
        <f>SUM(L31:L33)</f>
        <v>32.9</v>
      </c>
      <c r="M34" s="59"/>
      <c r="N34" s="63">
        <f>SUM(N31:N33)</f>
        <v>29.799999999999997</v>
      </c>
      <c r="O34" s="15">
        <f>SUM(J34:N34)</f>
        <v>94.5</v>
      </c>
      <c r="P34" s="73"/>
    </row>
    <row r="35" spans="1:15" ht="15" customHeight="1">
      <c r="A35" s="76">
        <v>7</v>
      </c>
      <c r="B35" s="93" t="s">
        <v>47</v>
      </c>
      <c r="C35" s="29"/>
      <c r="D35" s="29"/>
      <c r="E35" s="29"/>
      <c r="F35" s="29"/>
      <c r="G35" s="68">
        <v>2623</v>
      </c>
      <c r="H35" s="18" t="s">
        <v>33</v>
      </c>
      <c r="I35" s="53" t="s">
        <v>112</v>
      </c>
      <c r="J35" s="60">
        <v>10.6</v>
      </c>
      <c r="K35" s="56" t="s">
        <v>114</v>
      </c>
      <c r="L35" s="60">
        <v>11.1</v>
      </c>
      <c r="M35" s="56" t="s">
        <v>113</v>
      </c>
      <c r="N35" s="64">
        <v>7.8</v>
      </c>
      <c r="O35" s="14">
        <f>O36</f>
        <v>94.4</v>
      </c>
    </row>
    <row r="36" spans="1:15" ht="15" customHeight="1">
      <c r="A36" s="77"/>
      <c r="B36" s="35">
        <v>1</v>
      </c>
      <c r="C36" s="45" t="s">
        <v>103</v>
      </c>
      <c r="D36" s="38">
        <v>4</v>
      </c>
      <c r="E36" s="45"/>
      <c r="F36" s="43">
        <v>7</v>
      </c>
      <c r="G36" s="46"/>
      <c r="H36" s="19" t="str">
        <f>H35</f>
        <v>VA</v>
      </c>
      <c r="I36" s="54" t="s">
        <v>113</v>
      </c>
      <c r="J36" s="61">
        <v>10.5</v>
      </c>
      <c r="K36" s="57" t="s">
        <v>113</v>
      </c>
      <c r="L36" s="61">
        <v>10.8</v>
      </c>
      <c r="M36" s="57" t="s">
        <v>112</v>
      </c>
      <c r="N36" s="65">
        <v>10.3</v>
      </c>
      <c r="O36" s="14">
        <f>O37</f>
        <v>94.4</v>
      </c>
    </row>
    <row r="37" spans="1:15" ht="15" customHeight="1">
      <c r="A37" s="77"/>
      <c r="B37" s="36">
        <v>2</v>
      </c>
      <c r="C37" s="47" t="s">
        <v>104</v>
      </c>
      <c r="D37" s="39">
        <v>5</v>
      </c>
      <c r="E37" s="47"/>
      <c r="F37" s="44">
        <v>8</v>
      </c>
      <c r="G37" s="48"/>
      <c r="H37" s="19" t="str">
        <f>H35</f>
        <v>VA</v>
      </c>
      <c r="I37" s="55" t="s">
        <v>114</v>
      </c>
      <c r="J37" s="62">
        <v>11.1</v>
      </c>
      <c r="K37" s="58" t="s">
        <v>112</v>
      </c>
      <c r="L37" s="62">
        <v>11.4</v>
      </c>
      <c r="M37" s="58" t="s">
        <v>114</v>
      </c>
      <c r="N37" s="66">
        <v>10.8</v>
      </c>
      <c r="O37" s="14">
        <f>O38</f>
        <v>94.4</v>
      </c>
    </row>
    <row r="38" spans="1:16" ht="16.5" thickBot="1">
      <c r="A38" s="78"/>
      <c r="B38" s="37">
        <v>3</v>
      </c>
      <c r="C38" s="41" t="s">
        <v>105</v>
      </c>
      <c r="D38" s="40">
        <v>6</v>
      </c>
      <c r="E38" s="41"/>
      <c r="F38" s="42">
        <v>9</v>
      </c>
      <c r="G38" s="49"/>
      <c r="H38" s="20" t="str">
        <f>H35</f>
        <v>VA</v>
      </c>
      <c r="I38" s="67"/>
      <c r="J38" s="63">
        <f>SUM(J35:J37)</f>
        <v>32.2</v>
      </c>
      <c r="K38" s="59"/>
      <c r="L38" s="63">
        <f>SUM(L35:L37)</f>
        <v>33.3</v>
      </c>
      <c r="M38" s="59"/>
      <c r="N38" s="63">
        <f>SUM(N35:N37)</f>
        <v>28.900000000000002</v>
      </c>
      <c r="O38" s="15">
        <f>SUM(J38:N38)</f>
        <v>94.4</v>
      </c>
      <c r="P38" s="73"/>
    </row>
  </sheetData>
  <sheetProtection/>
  <mergeCells count="15">
    <mergeCell ref="A1:L1"/>
    <mergeCell ref="A2:L2"/>
    <mergeCell ref="I10:J10"/>
    <mergeCell ref="K10:L10"/>
    <mergeCell ref="A7:O7"/>
    <mergeCell ref="H5:I5"/>
    <mergeCell ref="A8:O8"/>
    <mergeCell ref="A11:A14"/>
    <mergeCell ref="A15:A18"/>
    <mergeCell ref="M10:N10"/>
    <mergeCell ref="A23:A26"/>
    <mergeCell ref="A27:A30"/>
    <mergeCell ref="A31:A34"/>
    <mergeCell ref="A35:A38"/>
    <mergeCell ref="A19:A22"/>
  </mergeCells>
  <printOptions horizontalCentered="1"/>
  <pageMargins left="0" right="0" top="0.3937007874015748" bottom="0" header="1.1811023622047245" footer="0.5118110236220472"/>
  <pageSetup fitToHeight="7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89"/>
  <sheetViews>
    <sheetView showGridLines="0" zoomScale="70" zoomScaleNormal="70" zoomScalePageLayoutView="0" workbookViewId="0" topLeftCell="A1">
      <pane ySplit="8" topLeftCell="BM10" activePane="bottomLeft" state="frozen"/>
      <selection pane="topLeft" activeCell="J18" sqref="J18"/>
      <selection pane="bottomLeft" activeCell="E10" sqref="E10:E11"/>
    </sheetView>
  </sheetViews>
  <sheetFormatPr defaultColWidth="9.140625" defaultRowHeight="12.75"/>
  <cols>
    <col min="1" max="2" width="7.28125" style="8" customWidth="1"/>
    <col min="3" max="3" width="18.00390625" style="7" customWidth="1"/>
    <col min="4" max="4" width="5.7109375" style="7" customWidth="1"/>
    <col min="5" max="5" width="18.00390625" style="7" customWidth="1"/>
    <col min="6" max="6" width="4.57421875" style="7" customWidth="1"/>
    <col min="7" max="7" width="18.00390625" style="7" customWidth="1"/>
    <col min="8" max="8" width="8.00390625" style="7" customWidth="1"/>
    <col min="9" max="9" width="5.28125" style="7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5" width="15.7109375" style="1" customWidth="1"/>
    <col min="16" max="16" width="17.140625" style="1" customWidth="1"/>
    <col min="17" max="17" width="11.140625" style="0" customWidth="1"/>
  </cols>
  <sheetData>
    <row r="1" spans="1:16" ht="22.5" customHeight="1">
      <c r="A1" s="85" t="str">
        <f>1f!A1</f>
        <v> FEDERAZIONE GINNASTICA D'ITALIA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1"/>
      <c r="N1"/>
      <c r="O1"/>
      <c r="P1"/>
    </row>
    <row r="2" spans="1:16" ht="15.75" customHeight="1">
      <c r="A2" s="86" t="str">
        <f>1f!A2</f>
        <v>      Comitato Regionale Lombardia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2"/>
      <c r="N2"/>
      <c r="O2"/>
      <c r="P2"/>
    </row>
    <row r="3" spans="3:13" s="9" customFormat="1" ht="13.5" customHeight="1">
      <c r="C3" s="9" t="str">
        <f>1f!C3</f>
        <v>Società  organizzatrice:</v>
      </c>
      <c r="H3" s="23" t="str">
        <f>1f!H3</f>
        <v>CABIATE</v>
      </c>
      <c r="I3" s="23"/>
      <c r="J3" s="23"/>
      <c r="K3" s="23"/>
      <c r="L3" s="23"/>
      <c r="M3" s="23"/>
    </row>
    <row r="4" spans="3:13" s="9" customFormat="1" ht="13.5" customHeight="1">
      <c r="C4" s="9" t="str">
        <f>1f!C5</f>
        <v>Data:</v>
      </c>
      <c r="H4" s="91">
        <f>1f!H5</f>
        <v>41343</v>
      </c>
      <c r="I4" s="91"/>
      <c r="J4" s="23"/>
      <c r="K4" s="23"/>
      <c r="L4" s="23"/>
      <c r="M4" s="23"/>
    </row>
    <row r="5" spans="1:17" s="6" customFormat="1" ht="27" customHeight="1">
      <c r="A5" s="79" t="str">
        <f>1f!A7</f>
        <v>TORNEO  GpT  1°  LIVELLO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6"/>
    </row>
    <row r="6" spans="1:17" s="6" customFormat="1" ht="21.75" customHeight="1">
      <c r="A6" s="79" t="s">
        <v>11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2"/>
    </row>
    <row r="7" spans="1:17" s="6" customFormat="1" ht="12.7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6" s="4" customFormat="1" ht="21" customHeight="1" thickBot="1">
      <c r="A8" s="25" t="s">
        <v>2</v>
      </c>
      <c r="B8" s="24" t="s">
        <v>1</v>
      </c>
      <c r="C8" s="27"/>
      <c r="D8" s="27"/>
      <c r="E8" s="27"/>
      <c r="F8" s="27"/>
      <c r="G8" s="28"/>
      <c r="H8" s="26" t="s">
        <v>14</v>
      </c>
      <c r="I8" s="87" t="s">
        <v>5</v>
      </c>
      <c r="J8" s="84"/>
      <c r="K8" s="88" t="s">
        <v>6</v>
      </c>
      <c r="L8" s="89"/>
      <c r="M8" s="83" t="s">
        <v>7</v>
      </c>
      <c r="N8" s="87"/>
      <c r="O8" s="71" t="s">
        <v>121</v>
      </c>
      <c r="P8" s="5" t="s">
        <v>0</v>
      </c>
    </row>
    <row r="9" spans="1:16" s="4" customFormat="1" ht="15" customHeight="1">
      <c r="A9" s="80">
        <v>1</v>
      </c>
      <c r="B9" s="92" t="s">
        <v>35</v>
      </c>
      <c r="C9" s="29"/>
      <c r="D9" s="29"/>
      <c r="E9" s="29"/>
      <c r="F9" s="29"/>
      <c r="G9" s="30">
        <v>2348</v>
      </c>
      <c r="H9" s="32" t="s">
        <v>51</v>
      </c>
      <c r="I9" s="53" t="s">
        <v>114</v>
      </c>
      <c r="J9" s="60">
        <v>11.3</v>
      </c>
      <c r="K9" s="56" t="s">
        <v>114</v>
      </c>
      <c r="L9" s="60">
        <v>11.1</v>
      </c>
      <c r="M9" s="56" t="s">
        <v>113</v>
      </c>
      <c r="N9" s="64">
        <v>11.5</v>
      </c>
      <c r="O9" s="74"/>
      <c r="P9" s="14">
        <f>P12</f>
        <v>97.89999999999999</v>
      </c>
    </row>
    <row r="10" spans="1:16" s="4" customFormat="1" ht="15" customHeight="1">
      <c r="A10" s="81"/>
      <c r="B10" s="35">
        <v>1</v>
      </c>
      <c r="C10" s="45" t="s">
        <v>40</v>
      </c>
      <c r="D10" s="38">
        <v>4</v>
      </c>
      <c r="E10" s="45" t="s">
        <v>43</v>
      </c>
      <c r="F10" s="43">
        <v>7</v>
      </c>
      <c r="G10" s="46" t="s">
        <v>46</v>
      </c>
      <c r="H10" s="33" t="str">
        <f>H9</f>
        <v>CO</v>
      </c>
      <c r="I10" s="54" t="s">
        <v>112</v>
      </c>
      <c r="J10" s="61">
        <v>10.7</v>
      </c>
      <c r="K10" s="57" t="s">
        <v>115</v>
      </c>
      <c r="L10" s="61">
        <v>10.8</v>
      </c>
      <c r="M10" s="57" t="s">
        <v>118</v>
      </c>
      <c r="N10" s="65">
        <v>10.9</v>
      </c>
      <c r="O10" s="74"/>
      <c r="P10" s="14">
        <f>P12</f>
        <v>97.89999999999999</v>
      </c>
    </row>
    <row r="11" spans="1:16" s="4" customFormat="1" ht="15" customHeight="1">
      <c r="A11" s="81"/>
      <c r="B11" s="36">
        <v>2</v>
      </c>
      <c r="C11" s="47" t="s">
        <v>41</v>
      </c>
      <c r="D11" s="39">
        <v>5</v>
      </c>
      <c r="E11" s="47" t="s">
        <v>44</v>
      </c>
      <c r="F11" s="44">
        <v>8</v>
      </c>
      <c r="G11" s="48"/>
      <c r="H11" s="33" t="str">
        <f>H9</f>
        <v>CO</v>
      </c>
      <c r="I11" s="55" t="s">
        <v>116</v>
      </c>
      <c r="J11" s="62">
        <v>10.8</v>
      </c>
      <c r="K11" s="58" t="s">
        <v>116</v>
      </c>
      <c r="L11" s="62">
        <v>10.7</v>
      </c>
      <c r="M11" s="58" t="s">
        <v>119</v>
      </c>
      <c r="N11" s="66">
        <v>10.4</v>
      </c>
      <c r="O11" s="74"/>
      <c r="P11" s="14">
        <f>P12</f>
        <v>97.89999999999999</v>
      </c>
    </row>
    <row r="12" spans="1:16" s="4" customFormat="1" ht="15" customHeight="1" thickBot="1">
      <c r="A12" s="82"/>
      <c r="B12" s="37">
        <v>3</v>
      </c>
      <c r="C12" s="41" t="s">
        <v>42</v>
      </c>
      <c r="D12" s="40">
        <v>6</v>
      </c>
      <c r="E12" s="41" t="s">
        <v>45</v>
      </c>
      <c r="F12" s="42">
        <v>9</v>
      </c>
      <c r="G12" s="49"/>
      <c r="H12" s="34" t="str">
        <f>H9</f>
        <v>CO</v>
      </c>
      <c r="I12" s="67"/>
      <c r="J12" s="63">
        <f>SUM(J9:J11)</f>
        <v>32.8</v>
      </c>
      <c r="K12" s="59"/>
      <c r="L12" s="63">
        <f>SUM(L9:L11)</f>
        <v>32.599999999999994</v>
      </c>
      <c r="M12" s="59"/>
      <c r="N12" s="63">
        <f>SUM(N9:N11)</f>
        <v>32.8</v>
      </c>
      <c r="O12" s="75">
        <v>0.3</v>
      </c>
      <c r="P12" s="15">
        <f>SUM(J12:N12)-O12</f>
        <v>97.89999999999999</v>
      </c>
    </row>
    <row r="13" spans="1:16" ht="15" customHeight="1">
      <c r="A13" s="76">
        <v>2</v>
      </c>
      <c r="B13" s="93" t="s">
        <v>72</v>
      </c>
      <c r="C13" s="29"/>
      <c r="D13" s="29"/>
      <c r="E13" s="29"/>
      <c r="F13" s="29"/>
      <c r="G13" s="68">
        <v>2668</v>
      </c>
      <c r="H13" s="31" t="s">
        <v>51</v>
      </c>
      <c r="I13" s="53" t="s">
        <v>114</v>
      </c>
      <c r="J13" s="60">
        <v>11.2</v>
      </c>
      <c r="K13" s="56" t="s">
        <v>114</v>
      </c>
      <c r="L13" s="60">
        <v>10.9</v>
      </c>
      <c r="M13" s="56" t="s">
        <v>113</v>
      </c>
      <c r="N13" s="64">
        <v>10.3</v>
      </c>
      <c r="O13" s="74"/>
      <c r="P13" s="14">
        <f>P16</f>
        <v>97.29999999999998</v>
      </c>
    </row>
    <row r="14" spans="1:16" ht="15" customHeight="1">
      <c r="A14" s="77"/>
      <c r="B14" s="35">
        <v>1</v>
      </c>
      <c r="C14" s="45" t="s">
        <v>73</v>
      </c>
      <c r="D14" s="38">
        <v>4</v>
      </c>
      <c r="E14" s="45"/>
      <c r="F14" s="43">
        <v>7</v>
      </c>
      <c r="G14" s="46"/>
      <c r="H14" s="19" t="str">
        <f>H13</f>
        <v>CO</v>
      </c>
      <c r="I14" s="54" t="s">
        <v>113</v>
      </c>
      <c r="J14" s="61">
        <v>10.7</v>
      </c>
      <c r="K14" s="57" t="s">
        <v>112</v>
      </c>
      <c r="L14" s="61">
        <v>11.5</v>
      </c>
      <c r="M14" s="57" t="s">
        <v>114</v>
      </c>
      <c r="N14" s="65">
        <v>10.7</v>
      </c>
      <c r="O14" s="74"/>
      <c r="P14" s="14">
        <f>P16</f>
        <v>97.29999999999998</v>
      </c>
    </row>
    <row r="15" spans="1:16" ht="15.75" customHeight="1">
      <c r="A15" s="77"/>
      <c r="B15" s="36">
        <v>2</v>
      </c>
      <c r="C15" s="47" t="s">
        <v>74</v>
      </c>
      <c r="D15" s="39">
        <v>5</v>
      </c>
      <c r="E15" s="47"/>
      <c r="F15" s="44">
        <v>8</v>
      </c>
      <c r="G15" s="48"/>
      <c r="H15" s="19" t="str">
        <f>H13</f>
        <v>CO</v>
      </c>
      <c r="I15" s="55" t="s">
        <v>112</v>
      </c>
      <c r="J15" s="62">
        <v>10.9</v>
      </c>
      <c r="K15" s="58" t="s">
        <v>113</v>
      </c>
      <c r="L15" s="62">
        <v>10.7</v>
      </c>
      <c r="M15" s="58" t="s">
        <v>112</v>
      </c>
      <c r="N15" s="66">
        <v>10.4</v>
      </c>
      <c r="O15" s="74"/>
      <c r="P15" s="14">
        <f>P16</f>
        <v>97.29999999999998</v>
      </c>
    </row>
    <row r="16" spans="1:16" ht="16.5" thickBot="1">
      <c r="A16" s="78"/>
      <c r="B16" s="37">
        <v>3</v>
      </c>
      <c r="C16" s="41" t="s">
        <v>75</v>
      </c>
      <c r="D16" s="40">
        <v>6</v>
      </c>
      <c r="E16" s="41"/>
      <c r="F16" s="42">
        <v>9</v>
      </c>
      <c r="G16" s="49"/>
      <c r="H16" s="20" t="str">
        <f>H13</f>
        <v>CO</v>
      </c>
      <c r="I16" s="67"/>
      <c r="J16" s="63">
        <f>SUM(J13:J15)</f>
        <v>32.8</v>
      </c>
      <c r="K16" s="59"/>
      <c r="L16" s="63">
        <f>SUM(L13:L15)</f>
        <v>33.099999999999994</v>
      </c>
      <c r="M16" s="59"/>
      <c r="N16" s="63">
        <f>SUM(N13:N15)</f>
        <v>31.4</v>
      </c>
      <c r="O16" s="75"/>
      <c r="P16" s="15">
        <f>SUM(J16:N16)</f>
        <v>97.29999999999998</v>
      </c>
    </row>
    <row r="17" spans="1:16" ht="15">
      <c r="A17" s="76">
        <v>3</v>
      </c>
      <c r="B17" s="93" t="s">
        <v>18</v>
      </c>
      <c r="C17" s="29"/>
      <c r="D17" s="29"/>
      <c r="E17" s="29"/>
      <c r="F17" s="29"/>
      <c r="G17" s="68">
        <v>2024</v>
      </c>
      <c r="H17" s="18" t="s">
        <v>33</v>
      </c>
      <c r="I17" s="53" t="s">
        <v>115</v>
      </c>
      <c r="J17" s="60">
        <v>10.8</v>
      </c>
      <c r="K17" s="56" t="s">
        <v>112</v>
      </c>
      <c r="L17" s="60">
        <v>10.6</v>
      </c>
      <c r="M17" s="56" t="s">
        <v>113</v>
      </c>
      <c r="N17" s="64">
        <v>10.3</v>
      </c>
      <c r="O17" s="74"/>
      <c r="P17" s="14">
        <f>P20</f>
        <v>95.7</v>
      </c>
    </row>
    <row r="18" spans="1:16" ht="15">
      <c r="A18" s="77"/>
      <c r="B18" s="35">
        <v>1</v>
      </c>
      <c r="C18" s="45" t="s">
        <v>20</v>
      </c>
      <c r="D18" s="38">
        <v>4</v>
      </c>
      <c r="E18" s="45" t="s">
        <v>23</v>
      </c>
      <c r="F18" s="43">
        <v>7</v>
      </c>
      <c r="G18" s="46"/>
      <c r="H18" s="19" t="str">
        <f>H17</f>
        <v>VA</v>
      </c>
      <c r="I18" s="54" t="s">
        <v>114</v>
      </c>
      <c r="J18" s="61">
        <v>11.4</v>
      </c>
      <c r="K18" s="57" t="s">
        <v>113</v>
      </c>
      <c r="L18" s="61">
        <v>10.9</v>
      </c>
      <c r="M18" s="57" t="s">
        <v>114</v>
      </c>
      <c r="N18" s="65">
        <v>10.5</v>
      </c>
      <c r="O18" s="74"/>
      <c r="P18" s="14">
        <f>P20</f>
        <v>95.7</v>
      </c>
    </row>
    <row r="19" spans="1:16" ht="15">
      <c r="A19" s="77"/>
      <c r="B19" s="36">
        <v>2</v>
      </c>
      <c r="C19" s="47" t="s">
        <v>21</v>
      </c>
      <c r="D19" s="39">
        <v>5</v>
      </c>
      <c r="E19" s="47" t="s">
        <v>24</v>
      </c>
      <c r="F19" s="44">
        <v>8</v>
      </c>
      <c r="G19" s="48"/>
      <c r="H19" s="19" t="str">
        <f>H17</f>
        <v>VA</v>
      </c>
      <c r="I19" s="55" t="s">
        <v>116</v>
      </c>
      <c r="J19" s="62">
        <v>11.2</v>
      </c>
      <c r="K19" s="58" t="s">
        <v>116</v>
      </c>
      <c r="L19" s="62">
        <v>11.1</v>
      </c>
      <c r="M19" s="58" t="s">
        <v>116</v>
      </c>
      <c r="N19" s="66">
        <v>8.9</v>
      </c>
      <c r="O19" s="74"/>
      <c r="P19" s="14">
        <f>P20</f>
        <v>95.7</v>
      </c>
    </row>
    <row r="20" spans="1:16" ht="16.5" thickBot="1">
      <c r="A20" s="78"/>
      <c r="B20" s="37">
        <v>3</v>
      </c>
      <c r="C20" s="41" t="s">
        <v>22</v>
      </c>
      <c r="D20" s="40">
        <v>6</v>
      </c>
      <c r="E20" s="41"/>
      <c r="F20" s="42">
        <v>9</v>
      </c>
      <c r="G20" s="49"/>
      <c r="H20" s="20" t="str">
        <f>H17</f>
        <v>VA</v>
      </c>
      <c r="I20" s="67"/>
      <c r="J20" s="63">
        <f>SUM(J17:J19)</f>
        <v>33.400000000000006</v>
      </c>
      <c r="K20" s="59"/>
      <c r="L20" s="63">
        <f>SUM(L17:L19)</f>
        <v>32.6</v>
      </c>
      <c r="M20" s="59"/>
      <c r="N20" s="63">
        <f>SUM(N17:N19)</f>
        <v>29.700000000000003</v>
      </c>
      <c r="O20" s="75"/>
      <c r="P20" s="15">
        <f>SUM(J20:N20)</f>
        <v>95.7</v>
      </c>
    </row>
    <row r="21" spans="1:16" ht="15">
      <c r="A21" s="76">
        <v>4</v>
      </c>
      <c r="B21" s="93" t="s">
        <v>28</v>
      </c>
      <c r="C21" s="29"/>
      <c r="D21" s="29"/>
      <c r="E21" s="29"/>
      <c r="F21" s="29"/>
      <c r="G21" s="68">
        <v>2051</v>
      </c>
      <c r="H21" s="18" t="s">
        <v>33</v>
      </c>
      <c r="I21" s="53" t="s">
        <v>113</v>
      </c>
      <c r="J21" s="60">
        <v>10.4</v>
      </c>
      <c r="K21" s="56" t="s">
        <v>115</v>
      </c>
      <c r="L21" s="60">
        <v>10.9</v>
      </c>
      <c r="M21" s="56" t="s">
        <v>113</v>
      </c>
      <c r="N21" s="64">
        <v>9.5</v>
      </c>
      <c r="O21" s="74"/>
      <c r="P21" s="14">
        <f>P24</f>
        <v>94.4</v>
      </c>
    </row>
    <row r="22" spans="1:16" ht="15">
      <c r="A22" s="77"/>
      <c r="B22" s="35">
        <v>1</v>
      </c>
      <c r="C22" s="45" t="s">
        <v>31</v>
      </c>
      <c r="D22" s="38">
        <v>4</v>
      </c>
      <c r="E22" s="45" t="s">
        <v>29</v>
      </c>
      <c r="F22" s="43">
        <v>7</v>
      </c>
      <c r="G22" s="46"/>
      <c r="H22" s="19" t="str">
        <f>H21</f>
        <v>VA</v>
      </c>
      <c r="I22" s="54" t="s">
        <v>112</v>
      </c>
      <c r="J22" s="61">
        <v>10.5</v>
      </c>
      <c r="K22" s="57" t="s">
        <v>113</v>
      </c>
      <c r="L22" s="61">
        <v>10.7</v>
      </c>
      <c r="M22" s="57" t="s">
        <v>112</v>
      </c>
      <c r="N22" s="65">
        <v>10.5</v>
      </c>
      <c r="O22" s="74"/>
      <c r="P22" s="14">
        <f>P24</f>
        <v>94.4</v>
      </c>
    </row>
    <row r="23" spans="1:16" ht="15">
      <c r="A23" s="77"/>
      <c r="B23" s="36">
        <v>2</v>
      </c>
      <c r="C23" s="47" t="s">
        <v>30</v>
      </c>
      <c r="D23" s="39">
        <v>5</v>
      </c>
      <c r="E23" s="47"/>
      <c r="F23" s="44">
        <v>8</v>
      </c>
      <c r="G23" s="48"/>
      <c r="H23" s="19" t="str">
        <f>H21</f>
        <v>VA</v>
      </c>
      <c r="I23" s="55" t="s">
        <v>114</v>
      </c>
      <c r="J23" s="62">
        <v>10.9</v>
      </c>
      <c r="K23" s="58" t="s">
        <v>112</v>
      </c>
      <c r="L23" s="62">
        <v>10.5</v>
      </c>
      <c r="M23" s="58" t="s">
        <v>114</v>
      </c>
      <c r="N23" s="66">
        <v>10.5</v>
      </c>
      <c r="O23" s="74"/>
      <c r="P23" s="14">
        <f>P24</f>
        <v>94.4</v>
      </c>
    </row>
    <row r="24" spans="1:16" ht="16.5" thickBot="1">
      <c r="A24" s="78"/>
      <c r="B24" s="37">
        <v>3</v>
      </c>
      <c r="C24" s="41" t="s">
        <v>32</v>
      </c>
      <c r="D24" s="40">
        <v>6</v>
      </c>
      <c r="E24" s="41"/>
      <c r="F24" s="42">
        <v>9</v>
      </c>
      <c r="G24" s="49"/>
      <c r="H24" s="20" t="str">
        <f>H21</f>
        <v>VA</v>
      </c>
      <c r="I24" s="67"/>
      <c r="J24" s="63">
        <f>SUM(J21:J23)</f>
        <v>31.799999999999997</v>
      </c>
      <c r="K24" s="59"/>
      <c r="L24" s="63">
        <f>SUM(L21:L23)</f>
        <v>32.1</v>
      </c>
      <c r="M24" s="59"/>
      <c r="N24" s="63">
        <f>SUM(N21:N23)</f>
        <v>30.5</v>
      </c>
      <c r="O24" s="75"/>
      <c r="P24" s="15">
        <f>SUM(J24:N24)</f>
        <v>94.4</v>
      </c>
    </row>
    <row r="25" spans="1:16" ht="15">
      <c r="A25" s="76">
        <v>5</v>
      </c>
      <c r="B25" s="93" t="s">
        <v>36</v>
      </c>
      <c r="C25" s="29"/>
      <c r="D25" s="29"/>
      <c r="E25" s="29"/>
      <c r="F25" s="29"/>
      <c r="G25" s="68">
        <v>2070</v>
      </c>
      <c r="H25" s="18" t="s">
        <v>34</v>
      </c>
      <c r="I25" s="53" t="s">
        <v>113</v>
      </c>
      <c r="J25" s="60">
        <v>11.2</v>
      </c>
      <c r="K25" s="56" t="s">
        <v>113</v>
      </c>
      <c r="L25" s="60">
        <v>10.2</v>
      </c>
      <c r="M25" s="56" t="s">
        <v>113</v>
      </c>
      <c r="N25" s="64">
        <v>10.4</v>
      </c>
      <c r="O25" s="74"/>
      <c r="P25" s="14">
        <f>P28</f>
        <v>94</v>
      </c>
    </row>
    <row r="26" spans="1:16" ht="15">
      <c r="A26" s="77"/>
      <c r="B26" s="35">
        <v>1</v>
      </c>
      <c r="C26" s="45" t="s">
        <v>37</v>
      </c>
      <c r="D26" s="38">
        <v>4</v>
      </c>
      <c r="E26" s="45"/>
      <c r="F26" s="43">
        <v>7</v>
      </c>
      <c r="G26" s="46"/>
      <c r="H26" s="19" t="str">
        <f>H25</f>
        <v>LC</v>
      </c>
      <c r="I26" s="54" t="s">
        <v>112</v>
      </c>
      <c r="J26" s="61">
        <v>10.7</v>
      </c>
      <c r="K26" s="57" t="s">
        <v>112</v>
      </c>
      <c r="L26" s="61">
        <v>10.9</v>
      </c>
      <c r="M26" s="57" t="s">
        <v>112</v>
      </c>
      <c r="N26" s="65">
        <v>9.3</v>
      </c>
      <c r="O26" s="74"/>
      <c r="P26" s="14">
        <f>P28</f>
        <v>94</v>
      </c>
    </row>
    <row r="27" spans="1:16" ht="15">
      <c r="A27" s="77"/>
      <c r="B27" s="36">
        <v>2</v>
      </c>
      <c r="C27" s="47" t="s">
        <v>38</v>
      </c>
      <c r="D27" s="39">
        <v>5</v>
      </c>
      <c r="E27" s="47"/>
      <c r="F27" s="44">
        <v>8</v>
      </c>
      <c r="G27" s="48"/>
      <c r="H27" s="19" t="str">
        <f>H25</f>
        <v>LC</v>
      </c>
      <c r="I27" s="55" t="s">
        <v>114</v>
      </c>
      <c r="J27" s="62">
        <v>10.7</v>
      </c>
      <c r="K27" s="58" t="s">
        <v>114</v>
      </c>
      <c r="L27" s="62">
        <v>10.6</v>
      </c>
      <c r="M27" s="58" t="s">
        <v>114</v>
      </c>
      <c r="N27" s="66">
        <v>10.3</v>
      </c>
      <c r="O27" s="74"/>
      <c r="P27" s="14">
        <f>P28</f>
        <v>94</v>
      </c>
    </row>
    <row r="28" spans="1:16" ht="16.5" thickBot="1">
      <c r="A28" s="78"/>
      <c r="B28" s="37">
        <v>3</v>
      </c>
      <c r="C28" s="41" t="s">
        <v>39</v>
      </c>
      <c r="D28" s="40">
        <v>6</v>
      </c>
      <c r="E28" s="41"/>
      <c r="F28" s="42">
        <v>9</v>
      </c>
      <c r="G28" s="49"/>
      <c r="H28" s="20" t="str">
        <f>H25</f>
        <v>LC</v>
      </c>
      <c r="I28" s="67"/>
      <c r="J28" s="63">
        <f>SUM(J25:J27)</f>
        <v>32.599999999999994</v>
      </c>
      <c r="K28" s="59"/>
      <c r="L28" s="63">
        <f>SUM(L25:L27)</f>
        <v>31.700000000000003</v>
      </c>
      <c r="M28" s="59"/>
      <c r="N28" s="63">
        <f>SUM(N25:N27)</f>
        <v>30.000000000000004</v>
      </c>
      <c r="O28" s="75">
        <v>0.3</v>
      </c>
      <c r="P28" s="15">
        <f>SUM(J28:N28)-O28</f>
        <v>94</v>
      </c>
    </row>
    <row r="29" spans="1:16" ht="15">
      <c r="A29" s="76">
        <v>6</v>
      </c>
      <c r="B29" s="93" t="s">
        <v>19</v>
      </c>
      <c r="C29" s="29"/>
      <c r="D29" s="29"/>
      <c r="E29" s="29"/>
      <c r="F29" s="29"/>
      <c r="G29" s="68">
        <v>2051</v>
      </c>
      <c r="H29" s="18" t="s">
        <v>33</v>
      </c>
      <c r="I29" s="53" t="s">
        <v>113</v>
      </c>
      <c r="J29" s="60">
        <v>10.3</v>
      </c>
      <c r="K29" s="56" t="s">
        <v>112</v>
      </c>
      <c r="L29" s="60">
        <v>10.5</v>
      </c>
      <c r="M29" s="56" t="s">
        <v>114</v>
      </c>
      <c r="N29" s="64">
        <v>10.5</v>
      </c>
      <c r="O29" s="74"/>
      <c r="P29" s="14">
        <f>P32</f>
        <v>93.3</v>
      </c>
    </row>
    <row r="30" spans="1:16" ht="15">
      <c r="A30" s="77"/>
      <c r="B30" s="35">
        <v>1</v>
      </c>
      <c r="C30" s="45" t="s">
        <v>120</v>
      </c>
      <c r="D30" s="38">
        <v>4</v>
      </c>
      <c r="E30" s="45" t="s">
        <v>26</v>
      </c>
      <c r="F30" s="43">
        <v>7</v>
      </c>
      <c r="G30" s="46"/>
      <c r="H30" s="19" t="str">
        <f>H29</f>
        <v>VA</v>
      </c>
      <c r="I30" s="54" t="s">
        <v>112</v>
      </c>
      <c r="J30" s="61">
        <v>10.4</v>
      </c>
      <c r="K30" s="57" t="s">
        <v>113</v>
      </c>
      <c r="L30" s="61">
        <v>10.7</v>
      </c>
      <c r="M30" s="57" t="s">
        <v>112</v>
      </c>
      <c r="N30" s="65">
        <v>9.5</v>
      </c>
      <c r="O30" s="74"/>
      <c r="P30" s="14">
        <f>P32</f>
        <v>93.3</v>
      </c>
    </row>
    <row r="31" spans="1:16" ht="15">
      <c r="A31" s="77"/>
      <c r="B31" s="36">
        <v>2</v>
      </c>
      <c r="C31" s="47" t="s">
        <v>25</v>
      </c>
      <c r="D31" s="39">
        <v>5</v>
      </c>
      <c r="E31" s="47"/>
      <c r="F31" s="44">
        <v>8</v>
      </c>
      <c r="G31" s="48"/>
      <c r="H31" s="19" t="str">
        <f>H29</f>
        <v>VA</v>
      </c>
      <c r="I31" s="55" t="s">
        <v>115</v>
      </c>
      <c r="J31" s="62">
        <v>10.9</v>
      </c>
      <c r="K31" s="58" t="s">
        <v>114</v>
      </c>
      <c r="L31" s="62">
        <v>10.6</v>
      </c>
      <c r="M31" s="58" t="s">
        <v>115</v>
      </c>
      <c r="N31" s="66">
        <v>9.9</v>
      </c>
      <c r="O31" s="74"/>
      <c r="P31" s="14">
        <f>P32</f>
        <v>93.3</v>
      </c>
    </row>
    <row r="32" spans="1:16" ht="16.5" thickBot="1">
      <c r="A32" s="78"/>
      <c r="B32" s="37">
        <v>3</v>
      </c>
      <c r="C32" s="41" t="s">
        <v>27</v>
      </c>
      <c r="D32" s="40">
        <v>6</v>
      </c>
      <c r="E32" s="41"/>
      <c r="F32" s="42">
        <v>9</v>
      </c>
      <c r="G32" s="49"/>
      <c r="H32" s="20" t="str">
        <f>H29</f>
        <v>VA</v>
      </c>
      <c r="I32" s="67"/>
      <c r="J32" s="63">
        <f>SUM(J29:J31)</f>
        <v>31.6</v>
      </c>
      <c r="K32" s="59"/>
      <c r="L32" s="63">
        <f>SUM(L29:L31)</f>
        <v>31.799999999999997</v>
      </c>
      <c r="M32" s="59"/>
      <c r="N32" s="63">
        <f>SUM(N29:N31)</f>
        <v>29.9</v>
      </c>
      <c r="O32" s="75"/>
      <c r="P32" s="15">
        <f>SUM(J32:N32)</f>
        <v>93.3</v>
      </c>
    </row>
    <row r="33" spans="1:16" ht="15">
      <c r="A33" s="76">
        <v>7</v>
      </c>
      <c r="B33" s="93" t="s">
        <v>62</v>
      </c>
      <c r="C33" s="29"/>
      <c r="D33" s="29"/>
      <c r="E33" s="29"/>
      <c r="F33" s="29"/>
      <c r="G33" s="68">
        <v>2623</v>
      </c>
      <c r="H33" s="18" t="s">
        <v>33</v>
      </c>
      <c r="I33" s="53" t="s">
        <v>112</v>
      </c>
      <c r="J33" s="60">
        <v>10</v>
      </c>
      <c r="K33" s="56" t="s">
        <v>113</v>
      </c>
      <c r="L33" s="60">
        <v>10.6</v>
      </c>
      <c r="M33" s="56" t="s">
        <v>113</v>
      </c>
      <c r="N33" s="64">
        <v>9.1</v>
      </c>
      <c r="O33" s="74"/>
      <c r="P33" s="14">
        <f>P36</f>
        <v>92.9</v>
      </c>
    </row>
    <row r="34" spans="1:16" ht="15">
      <c r="A34" s="77"/>
      <c r="B34" s="35">
        <v>1</v>
      </c>
      <c r="C34" s="45" t="s">
        <v>67</v>
      </c>
      <c r="D34" s="38">
        <v>4</v>
      </c>
      <c r="E34" s="45" t="s">
        <v>70</v>
      </c>
      <c r="F34" s="43">
        <v>7</v>
      </c>
      <c r="G34" s="46"/>
      <c r="H34" s="19" t="str">
        <f>H33</f>
        <v>VA</v>
      </c>
      <c r="I34" s="54" t="s">
        <v>116</v>
      </c>
      <c r="J34" s="61">
        <v>11</v>
      </c>
      <c r="K34" s="57" t="s">
        <v>114</v>
      </c>
      <c r="L34" s="61">
        <v>10.6</v>
      </c>
      <c r="M34" s="57" t="s">
        <v>114</v>
      </c>
      <c r="N34" s="65">
        <v>9.9</v>
      </c>
      <c r="O34" s="74"/>
      <c r="P34" s="14">
        <f>P36</f>
        <v>92.9</v>
      </c>
    </row>
    <row r="35" spans="1:16" ht="15">
      <c r="A35" s="77"/>
      <c r="B35" s="36">
        <v>2</v>
      </c>
      <c r="C35" s="47" t="s">
        <v>68</v>
      </c>
      <c r="D35" s="39">
        <v>5</v>
      </c>
      <c r="E35" s="47" t="s">
        <v>71</v>
      </c>
      <c r="F35" s="44">
        <v>8</v>
      </c>
      <c r="G35" s="48"/>
      <c r="H35" s="19" t="str">
        <f>H33</f>
        <v>VA</v>
      </c>
      <c r="I35" s="55" t="s">
        <v>115</v>
      </c>
      <c r="J35" s="62">
        <v>10.4</v>
      </c>
      <c r="K35" s="58" t="s">
        <v>116</v>
      </c>
      <c r="L35" s="62">
        <v>11.2</v>
      </c>
      <c r="M35" s="58" t="s">
        <v>115</v>
      </c>
      <c r="N35" s="66">
        <v>10.1</v>
      </c>
      <c r="O35" s="74"/>
      <c r="P35" s="14">
        <f>P36</f>
        <v>92.9</v>
      </c>
    </row>
    <row r="36" spans="1:16" ht="16.5" thickBot="1">
      <c r="A36" s="78"/>
      <c r="B36" s="37">
        <v>3</v>
      </c>
      <c r="C36" s="41" t="s">
        <v>69</v>
      </c>
      <c r="D36" s="40">
        <v>6</v>
      </c>
      <c r="E36" s="41"/>
      <c r="F36" s="42">
        <v>9</v>
      </c>
      <c r="G36" s="49"/>
      <c r="H36" s="20" t="str">
        <f>H33</f>
        <v>VA</v>
      </c>
      <c r="I36" s="67"/>
      <c r="J36" s="63">
        <f>SUM(J33:J35)</f>
        <v>31.4</v>
      </c>
      <c r="K36" s="59"/>
      <c r="L36" s="63">
        <f>SUM(L33:L35)</f>
        <v>32.4</v>
      </c>
      <c r="M36" s="59"/>
      <c r="N36" s="63">
        <f>SUM(N33:N35)</f>
        <v>29.1</v>
      </c>
      <c r="O36" s="75"/>
      <c r="P36" s="15">
        <f>SUM(J36:N36)</f>
        <v>92.9</v>
      </c>
    </row>
    <row r="37" spans="1:16" ht="15">
      <c r="A37" s="76">
        <v>8</v>
      </c>
      <c r="B37" s="93" t="s">
        <v>61</v>
      </c>
      <c r="C37" s="29"/>
      <c r="D37" s="29"/>
      <c r="E37" s="29"/>
      <c r="F37" s="29"/>
      <c r="G37" s="68">
        <v>2623</v>
      </c>
      <c r="H37" s="18" t="s">
        <v>33</v>
      </c>
      <c r="I37" s="53" t="s">
        <v>112</v>
      </c>
      <c r="J37" s="60">
        <v>10.6</v>
      </c>
      <c r="K37" s="56" t="s">
        <v>113</v>
      </c>
      <c r="L37" s="60">
        <v>10.7</v>
      </c>
      <c r="M37" s="56" t="s">
        <v>115</v>
      </c>
      <c r="N37" s="64">
        <v>9.5</v>
      </c>
      <c r="O37" s="74"/>
      <c r="P37" s="14">
        <f>P40</f>
        <v>92</v>
      </c>
    </row>
    <row r="38" spans="1:16" ht="15">
      <c r="A38" s="77"/>
      <c r="B38" s="35">
        <v>1</v>
      </c>
      <c r="C38" s="45" t="s">
        <v>63</v>
      </c>
      <c r="D38" s="38">
        <v>4</v>
      </c>
      <c r="E38" s="45" t="s">
        <v>65</v>
      </c>
      <c r="F38" s="43">
        <v>7</v>
      </c>
      <c r="G38" s="46"/>
      <c r="H38" s="19" t="str">
        <f>H37</f>
        <v>VA</v>
      </c>
      <c r="I38" s="54" t="s">
        <v>114</v>
      </c>
      <c r="J38" s="61">
        <v>10.2</v>
      </c>
      <c r="K38" s="57" t="s">
        <v>115</v>
      </c>
      <c r="L38" s="61">
        <v>10.3</v>
      </c>
      <c r="M38" s="57" t="s">
        <v>114</v>
      </c>
      <c r="N38" s="65">
        <v>9.9</v>
      </c>
      <c r="O38" s="74"/>
      <c r="P38" s="14">
        <f>P40</f>
        <v>92</v>
      </c>
    </row>
    <row r="39" spans="1:16" ht="15">
      <c r="A39" s="77"/>
      <c r="B39" s="36">
        <v>2</v>
      </c>
      <c r="C39" s="47" t="s">
        <v>66</v>
      </c>
      <c r="D39" s="39">
        <v>5</v>
      </c>
      <c r="E39" s="47"/>
      <c r="F39" s="44">
        <v>8</v>
      </c>
      <c r="G39" s="48"/>
      <c r="H39" s="19" t="str">
        <f>H37</f>
        <v>VA</v>
      </c>
      <c r="I39" s="55" t="s">
        <v>113</v>
      </c>
      <c r="J39" s="62">
        <v>10.3</v>
      </c>
      <c r="K39" s="58" t="s">
        <v>112</v>
      </c>
      <c r="L39" s="62">
        <v>10.7</v>
      </c>
      <c r="M39" s="58" t="s">
        <v>113</v>
      </c>
      <c r="N39" s="66">
        <v>9.8</v>
      </c>
      <c r="O39" s="74"/>
      <c r="P39" s="14">
        <f>P40</f>
        <v>92</v>
      </c>
    </row>
    <row r="40" spans="1:16" ht="16.5" thickBot="1">
      <c r="A40" s="78"/>
      <c r="B40" s="37">
        <v>3</v>
      </c>
      <c r="C40" s="41" t="s">
        <v>64</v>
      </c>
      <c r="D40" s="40">
        <v>6</v>
      </c>
      <c r="E40" s="41"/>
      <c r="F40" s="42">
        <v>9</v>
      </c>
      <c r="G40" s="49"/>
      <c r="H40" s="20" t="str">
        <f>H37</f>
        <v>VA</v>
      </c>
      <c r="I40" s="67"/>
      <c r="J40" s="63">
        <f>SUM(J37:J39)</f>
        <v>31.099999999999998</v>
      </c>
      <c r="K40" s="59"/>
      <c r="L40" s="63">
        <f>SUM(L37:L39)</f>
        <v>31.7</v>
      </c>
      <c r="M40" s="59"/>
      <c r="N40" s="63">
        <f>SUM(N37:N39)</f>
        <v>29.2</v>
      </c>
      <c r="O40" s="75"/>
      <c r="P40" s="15">
        <f>SUM(J40:N40)</f>
        <v>92</v>
      </c>
    </row>
    <row r="41" spans="1:16" ht="15">
      <c r="A41" s="76">
        <v>9</v>
      </c>
      <c r="B41" s="93" t="s">
        <v>52</v>
      </c>
      <c r="C41" s="29"/>
      <c r="D41" s="29"/>
      <c r="E41" s="29"/>
      <c r="F41" s="29"/>
      <c r="G41" s="68">
        <v>2623</v>
      </c>
      <c r="H41" s="18" t="s">
        <v>33</v>
      </c>
      <c r="I41" s="53" t="s">
        <v>115</v>
      </c>
      <c r="J41" s="60">
        <v>10.4</v>
      </c>
      <c r="K41" s="56" t="s">
        <v>115</v>
      </c>
      <c r="L41" s="60">
        <v>11</v>
      </c>
      <c r="M41" s="56" t="s">
        <v>116</v>
      </c>
      <c r="N41" s="64">
        <v>9.7</v>
      </c>
      <c r="O41" s="74"/>
      <c r="P41" s="14">
        <f>P44</f>
        <v>91.30000000000001</v>
      </c>
    </row>
    <row r="42" spans="1:16" ht="15">
      <c r="A42" s="77"/>
      <c r="B42" s="35">
        <v>1</v>
      </c>
      <c r="C42" s="45" t="s">
        <v>53</v>
      </c>
      <c r="D42" s="38">
        <v>4</v>
      </c>
      <c r="E42" s="45" t="s">
        <v>56</v>
      </c>
      <c r="F42" s="43">
        <v>7</v>
      </c>
      <c r="G42" s="46"/>
      <c r="H42" s="19" t="str">
        <f>H41</f>
        <v>VA</v>
      </c>
      <c r="I42" s="54" t="s">
        <v>114</v>
      </c>
      <c r="J42" s="61">
        <v>10.6</v>
      </c>
      <c r="K42" s="57" t="s">
        <v>116</v>
      </c>
      <c r="L42" s="61">
        <v>10.3</v>
      </c>
      <c r="M42" s="57" t="s">
        <v>119</v>
      </c>
      <c r="N42" s="65">
        <v>9.4</v>
      </c>
      <c r="O42" s="74"/>
      <c r="P42" s="14">
        <f>P44</f>
        <v>91.30000000000001</v>
      </c>
    </row>
    <row r="43" spans="1:16" ht="15">
      <c r="A43" s="77"/>
      <c r="B43" s="36">
        <v>2</v>
      </c>
      <c r="C43" s="47" t="s">
        <v>54</v>
      </c>
      <c r="D43" s="39">
        <v>5</v>
      </c>
      <c r="E43" s="47" t="s">
        <v>59</v>
      </c>
      <c r="F43" s="44">
        <v>8</v>
      </c>
      <c r="G43" s="48"/>
      <c r="H43" s="19" t="str">
        <f>H41</f>
        <v>VA</v>
      </c>
      <c r="I43" s="55" t="s">
        <v>113</v>
      </c>
      <c r="J43" s="62">
        <v>10.1</v>
      </c>
      <c r="K43" s="58" t="s">
        <v>112</v>
      </c>
      <c r="L43" s="62">
        <v>10.3</v>
      </c>
      <c r="M43" s="58" t="s">
        <v>112</v>
      </c>
      <c r="N43" s="66">
        <v>9.5</v>
      </c>
      <c r="O43" s="74"/>
      <c r="P43" s="14">
        <f>P44</f>
        <v>91.30000000000001</v>
      </c>
    </row>
    <row r="44" spans="1:16" ht="16.5" thickBot="1">
      <c r="A44" s="78"/>
      <c r="B44" s="37">
        <v>3</v>
      </c>
      <c r="C44" s="41" t="s">
        <v>55</v>
      </c>
      <c r="D44" s="40">
        <v>6</v>
      </c>
      <c r="E44" s="41" t="s">
        <v>60</v>
      </c>
      <c r="F44" s="42">
        <v>9</v>
      </c>
      <c r="G44" s="49"/>
      <c r="H44" s="20" t="str">
        <f>H41</f>
        <v>VA</v>
      </c>
      <c r="I44" s="67"/>
      <c r="J44" s="63">
        <f>SUM(J41:J43)</f>
        <v>31.1</v>
      </c>
      <c r="K44" s="59"/>
      <c r="L44" s="63">
        <f>SUM(L41:L43)</f>
        <v>31.6</v>
      </c>
      <c r="M44" s="59"/>
      <c r="N44" s="63">
        <f>SUM(N41:N43)</f>
        <v>28.6</v>
      </c>
      <c r="O44" s="75"/>
      <c r="P44" s="15">
        <f>SUM(J44:N44)</f>
        <v>91.30000000000001</v>
      </c>
    </row>
    <row r="45" spans="1:16" ht="15">
      <c r="A45" s="76">
        <v>10</v>
      </c>
      <c r="B45" s="93" t="s">
        <v>47</v>
      </c>
      <c r="C45" s="29"/>
      <c r="D45" s="29"/>
      <c r="E45" s="29"/>
      <c r="F45" s="29"/>
      <c r="G45" s="68">
        <v>2623</v>
      </c>
      <c r="H45" s="18" t="s">
        <v>33</v>
      </c>
      <c r="I45" s="53" t="s">
        <v>116</v>
      </c>
      <c r="J45" s="60">
        <v>10.6</v>
      </c>
      <c r="K45" s="56" t="s">
        <v>112</v>
      </c>
      <c r="L45" s="60">
        <v>10.8</v>
      </c>
      <c r="M45" s="56" t="s">
        <v>112</v>
      </c>
      <c r="N45" s="64">
        <v>8.1</v>
      </c>
      <c r="O45" s="74"/>
      <c r="P45" s="14">
        <f>P48</f>
        <v>87.9</v>
      </c>
    </row>
    <row r="46" spans="1:16" ht="15">
      <c r="A46" s="77"/>
      <c r="B46" s="35">
        <v>1</v>
      </c>
      <c r="C46" s="45" t="s">
        <v>48</v>
      </c>
      <c r="D46" s="38">
        <v>4</v>
      </c>
      <c r="E46" s="45" t="s">
        <v>57</v>
      </c>
      <c r="F46" s="43">
        <v>7</v>
      </c>
      <c r="G46" s="46"/>
      <c r="H46" s="19" t="str">
        <f>H45</f>
        <v>VA</v>
      </c>
      <c r="I46" s="54" t="s">
        <v>113</v>
      </c>
      <c r="J46" s="61">
        <v>9.7</v>
      </c>
      <c r="K46" s="57" t="s">
        <v>115</v>
      </c>
      <c r="L46" s="61">
        <v>10.9</v>
      </c>
      <c r="M46" s="57" t="s">
        <v>114</v>
      </c>
      <c r="N46" s="65">
        <v>7</v>
      </c>
      <c r="O46" s="74"/>
      <c r="P46" s="14">
        <f>P48</f>
        <v>87.9</v>
      </c>
    </row>
    <row r="47" spans="1:16" ht="15">
      <c r="A47" s="77"/>
      <c r="B47" s="36">
        <v>2</v>
      </c>
      <c r="C47" s="47" t="s">
        <v>49</v>
      </c>
      <c r="D47" s="39">
        <v>5</v>
      </c>
      <c r="E47" s="47" t="s">
        <v>58</v>
      </c>
      <c r="F47" s="44">
        <v>8</v>
      </c>
      <c r="G47" s="48"/>
      <c r="H47" s="19" t="str">
        <f>H45</f>
        <v>VA</v>
      </c>
      <c r="I47" s="55" t="s">
        <v>115</v>
      </c>
      <c r="J47" s="62">
        <v>10.3</v>
      </c>
      <c r="K47" s="58" t="s">
        <v>116</v>
      </c>
      <c r="L47" s="62">
        <v>10.6</v>
      </c>
      <c r="M47" s="58" t="s">
        <v>113</v>
      </c>
      <c r="N47" s="66">
        <v>9.9</v>
      </c>
      <c r="O47" s="74"/>
      <c r="P47" s="14">
        <f>P48</f>
        <v>87.9</v>
      </c>
    </row>
    <row r="48" spans="1:16" ht="16.5" thickBot="1">
      <c r="A48" s="78"/>
      <c r="B48" s="37">
        <v>3</v>
      </c>
      <c r="C48" s="41" t="s">
        <v>50</v>
      </c>
      <c r="D48" s="40">
        <v>6</v>
      </c>
      <c r="E48" s="41"/>
      <c r="F48" s="42">
        <v>9</v>
      </c>
      <c r="G48" s="49"/>
      <c r="H48" s="20" t="str">
        <f>H45</f>
        <v>VA</v>
      </c>
      <c r="I48" s="67"/>
      <c r="J48" s="63">
        <f>SUM(J45:J47)</f>
        <v>30.599999999999998</v>
      </c>
      <c r="K48" s="59"/>
      <c r="L48" s="63">
        <f>SUM(L45:L47)</f>
        <v>32.300000000000004</v>
      </c>
      <c r="M48" s="59"/>
      <c r="N48" s="63">
        <f>SUM(N45:N47)</f>
        <v>25</v>
      </c>
      <c r="O48" s="75"/>
      <c r="P48" s="15">
        <f>SUM(J48:N48)</f>
        <v>87.9</v>
      </c>
    </row>
    <row r="49" spans="3:7" ht="15">
      <c r="C49" s="51"/>
      <c r="D49" s="51"/>
      <c r="E49" s="51"/>
      <c r="F49" s="51"/>
      <c r="G49" s="51"/>
    </row>
    <row r="50" spans="3:7" ht="15">
      <c r="C50" s="51"/>
      <c r="D50" s="51"/>
      <c r="E50" s="51"/>
      <c r="F50" s="51"/>
      <c r="G50" s="51"/>
    </row>
    <row r="51" spans="3:7" ht="15">
      <c r="C51" s="51"/>
      <c r="D51" s="51"/>
      <c r="E51" s="51"/>
      <c r="F51" s="51"/>
      <c r="G51" s="51"/>
    </row>
    <row r="52" spans="3:7" ht="15">
      <c r="C52" s="51"/>
      <c r="D52" s="51"/>
      <c r="E52" s="51"/>
      <c r="F52" s="51"/>
      <c r="G52" s="51"/>
    </row>
    <row r="53" spans="3:7" ht="15">
      <c r="C53" s="51"/>
      <c r="D53" s="51"/>
      <c r="E53" s="51"/>
      <c r="F53" s="51"/>
      <c r="G53" s="51"/>
    </row>
    <row r="54" spans="3:7" ht="15">
      <c r="C54" s="51"/>
      <c r="D54" s="51"/>
      <c r="E54" s="51"/>
      <c r="F54" s="51"/>
      <c r="G54" s="51"/>
    </row>
    <row r="55" spans="3:7" ht="15">
      <c r="C55" s="51"/>
      <c r="D55" s="51"/>
      <c r="E55" s="51"/>
      <c r="F55" s="51"/>
      <c r="G55" s="51"/>
    </row>
    <row r="56" spans="3:7" ht="15">
      <c r="C56" s="51"/>
      <c r="D56" s="51"/>
      <c r="E56" s="51"/>
      <c r="F56" s="51"/>
      <c r="G56" s="51"/>
    </row>
    <row r="57" spans="3:7" ht="15">
      <c r="C57" s="51"/>
      <c r="D57" s="51"/>
      <c r="E57" s="51"/>
      <c r="F57" s="51"/>
      <c r="G57" s="51"/>
    </row>
    <row r="58" spans="3:7" ht="15">
      <c r="C58" s="51"/>
      <c r="D58" s="51"/>
      <c r="E58" s="51"/>
      <c r="F58" s="51"/>
      <c r="G58" s="51"/>
    </row>
    <row r="59" spans="3:7" ht="15">
      <c r="C59" s="51"/>
      <c r="D59" s="51"/>
      <c r="E59" s="51"/>
      <c r="F59" s="51"/>
      <c r="G59" s="51"/>
    </row>
    <row r="60" spans="3:7" ht="15">
      <c r="C60" s="51"/>
      <c r="D60" s="51"/>
      <c r="E60" s="51"/>
      <c r="F60" s="51"/>
      <c r="G60" s="51"/>
    </row>
    <row r="61" spans="3:7" ht="15">
      <c r="C61" s="51"/>
      <c r="D61" s="51"/>
      <c r="E61" s="51"/>
      <c r="F61" s="51"/>
      <c r="G61" s="51"/>
    </row>
    <row r="62" spans="3:7" ht="15">
      <c r="C62" s="51"/>
      <c r="D62" s="51"/>
      <c r="E62" s="51"/>
      <c r="F62" s="51"/>
      <c r="G62" s="51"/>
    </row>
    <row r="63" spans="3:7" ht="15">
      <c r="C63" s="51"/>
      <c r="D63" s="51"/>
      <c r="E63" s="51"/>
      <c r="F63" s="51"/>
      <c r="G63" s="51"/>
    </row>
    <row r="64" spans="3:7" ht="15">
      <c r="C64" s="51"/>
      <c r="D64" s="51"/>
      <c r="E64" s="51"/>
      <c r="F64" s="51"/>
      <c r="G64" s="51"/>
    </row>
    <row r="65" spans="3:7" ht="15">
      <c r="C65" s="51"/>
      <c r="D65" s="51"/>
      <c r="E65" s="51"/>
      <c r="F65" s="51"/>
      <c r="G65" s="51"/>
    </row>
    <row r="66" spans="3:7" ht="15">
      <c r="C66" s="51"/>
      <c r="D66" s="51"/>
      <c r="E66" s="51"/>
      <c r="F66" s="51"/>
      <c r="G66" s="51"/>
    </row>
    <row r="67" spans="3:7" ht="15">
      <c r="C67" s="51"/>
      <c r="D67" s="51"/>
      <c r="E67" s="51"/>
      <c r="F67" s="51"/>
      <c r="G67" s="51"/>
    </row>
    <row r="68" spans="3:7" ht="15">
      <c r="C68" s="51"/>
      <c r="D68" s="51"/>
      <c r="E68" s="51"/>
      <c r="F68" s="51"/>
      <c r="G68" s="51"/>
    </row>
    <row r="69" spans="3:7" ht="15">
      <c r="C69" s="51"/>
      <c r="D69" s="51"/>
      <c r="E69" s="51"/>
      <c r="F69" s="51"/>
      <c r="G69" s="51"/>
    </row>
    <row r="70" spans="3:7" ht="15">
      <c r="C70" s="51"/>
      <c r="D70" s="51"/>
      <c r="E70" s="51"/>
      <c r="F70" s="51"/>
      <c r="G70" s="51"/>
    </row>
    <row r="71" spans="3:7" ht="15">
      <c r="C71" s="51"/>
      <c r="D71" s="51"/>
      <c r="E71" s="51"/>
      <c r="F71" s="51"/>
      <c r="G71" s="51"/>
    </row>
    <row r="72" spans="3:7" ht="15">
      <c r="C72" s="51"/>
      <c r="D72" s="51"/>
      <c r="E72" s="51"/>
      <c r="F72" s="51"/>
      <c r="G72" s="51"/>
    </row>
    <row r="73" spans="3:7" ht="15">
      <c r="C73" s="51"/>
      <c r="D73" s="51"/>
      <c r="E73" s="51"/>
      <c r="F73" s="51"/>
      <c r="G73" s="51"/>
    </row>
    <row r="74" spans="3:7" ht="15">
      <c r="C74" s="51"/>
      <c r="D74" s="51"/>
      <c r="E74" s="51"/>
      <c r="F74" s="51"/>
      <c r="G74" s="51"/>
    </row>
    <row r="75" spans="3:7" ht="15">
      <c r="C75" s="51"/>
      <c r="D75" s="51"/>
      <c r="E75" s="51"/>
      <c r="F75" s="51"/>
      <c r="G75" s="51"/>
    </row>
    <row r="76" spans="3:7" ht="15">
      <c r="C76" s="51"/>
      <c r="D76" s="51"/>
      <c r="E76" s="51"/>
      <c r="F76" s="51"/>
      <c r="G76" s="51"/>
    </row>
    <row r="77" spans="3:7" ht="15">
      <c r="C77" s="51"/>
      <c r="D77" s="51"/>
      <c r="E77" s="51"/>
      <c r="F77" s="51"/>
      <c r="G77" s="51"/>
    </row>
    <row r="78" spans="3:7" ht="15">
      <c r="C78" s="51"/>
      <c r="D78" s="51"/>
      <c r="E78" s="51"/>
      <c r="F78" s="51"/>
      <c r="G78" s="51"/>
    </row>
    <row r="79" spans="3:7" ht="15">
      <c r="C79" s="51"/>
      <c r="D79" s="51"/>
      <c r="E79" s="51"/>
      <c r="F79" s="51"/>
      <c r="G79" s="51"/>
    </row>
    <row r="80" spans="3:7" ht="15">
      <c r="C80" s="51"/>
      <c r="D80" s="51"/>
      <c r="E80" s="51"/>
      <c r="F80" s="51"/>
      <c r="G80" s="51"/>
    </row>
    <row r="81" spans="3:7" ht="15">
      <c r="C81" s="51"/>
      <c r="D81" s="51"/>
      <c r="E81" s="51"/>
      <c r="F81" s="51"/>
      <c r="G81" s="51"/>
    </row>
    <row r="82" spans="3:7" ht="15">
      <c r="C82" s="51"/>
      <c r="D82" s="51"/>
      <c r="E82" s="51"/>
      <c r="F82" s="51"/>
      <c r="G82" s="51"/>
    </row>
    <row r="83" spans="3:7" ht="15">
      <c r="C83" s="51"/>
      <c r="D83" s="51"/>
      <c r="E83" s="51"/>
      <c r="F83" s="51"/>
      <c r="G83" s="51"/>
    </row>
    <row r="84" spans="3:7" ht="15">
      <c r="C84" s="51"/>
      <c r="D84" s="51"/>
      <c r="E84" s="51"/>
      <c r="F84" s="51"/>
      <c r="G84" s="51"/>
    </row>
    <row r="85" spans="3:7" ht="15">
      <c r="C85" s="51"/>
      <c r="D85" s="51"/>
      <c r="E85" s="51"/>
      <c r="F85" s="51"/>
      <c r="G85" s="51"/>
    </row>
    <row r="86" spans="3:7" ht="15">
      <c r="C86" s="51"/>
      <c r="D86" s="51"/>
      <c r="E86" s="51"/>
      <c r="F86" s="51"/>
      <c r="G86" s="51"/>
    </row>
    <row r="87" spans="3:7" ht="15">
      <c r="C87" s="51"/>
      <c r="D87" s="51"/>
      <c r="E87" s="51"/>
      <c r="F87" s="51"/>
      <c r="G87" s="51"/>
    </row>
    <row r="88" spans="3:7" ht="15">
      <c r="C88" s="51"/>
      <c r="D88" s="51"/>
      <c r="E88" s="51"/>
      <c r="F88" s="51"/>
      <c r="G88" s="51"/>
    </row>
    <row r="89" spans="3:7" ht="15">
      <c r="C89" s="51"/>
      <c r="D89" s="51"/>
      <c r="E89" s="51"/>
      <c r="F89" s="51"/>
      <c r="G89" s="51"/>
    </row>
  </sheetData>
  <sheetProtection/>
  <mergeCells count="18">
    <mergeCell ref="I8:J8"/>
    <mergeCell ref="A37:A40"/>
    <mergeCell ref="A41:A44"/>
    <mergeCell ref="A25:A28"/>
    <mergeCell ref="A29:A32"/>
    <mergeCell ref="A1:L1"/>
    <mergeCell ref="A2:L2"/>
    <mergeCell ref="A5:P5"/>
    <mergeCell ref="A33:A36"/>
    <mergeCell ref="H4:I4"/>
    <mergeCell ref="A21:A24"/>
    <mergeCell ref="A6:P6"/>
    <mergeCell ref="A45:A48"/>
    <mergeCell ref="K8:L8"/>
    <mergeCell ref="M8:N8"/>
    <mergeCell ref="A9:A12"/>
    <mergeCell ref="A13:A16"/>
    <mergeCell ref="A17:A20"/>
  </mergeCells>
  <printOptions horizontalCentered="1"/>
  <pageMargins left="0" right="0" top="0" bottom="0" header="1.1811023622047245" footer="0.5118110236220472"/>
  <pageSetup fitToHeight="7" horizontalDpi="360" verticalDpi="360" orientation="landscape" paperSize="9" scale="63" r:id="rId1"/>
  <rowBreaks count="3" manualBreakCount="3">
    <brk id="49" max="255" man="1"/>
    <brk id="133" max="255" man="1"/>
    <brk id="2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Q65"/>
  <sheetViews>
    <sheetView zoomScale="70" zoomScaleNormal="70" zoomScalePageLayoutView="0" workbookViewId="0" topLeftCell="A1">
      <selection activeCell="K25" sqref="K25"/>
    </sheetView>
  </sheetViews>
  <sheetFormatPr defaultColWidth="9.140625" defaultRowHeight="12.75"/>
  <cols>
    <col min="1" max="2" width="7.28125" style="8" customWidth="1"/>
    <col min="3" max="3" width="18.00390625" style="7" customWidth="1"/>
    <col min="4" max="4" width="5.7109375" style="7" customWidth="1"/>
    <col min="5" max="5" width="18.00390625" style="7" customWidth="1"/>
    <col min="6" max="6" width="4.57421875" style="7" customWidth="1"/>
    <col min="7" max="7" width="18.00390625" style="7" customWidth="1"/>
    <col min="8" max="8" width="8.00390625" style="7" customWidth="1"/>
    <col min="9" max="9" width="5.28125" style="7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5" width="15.7109375" style="1" customWidth="1"/>
    <col min="16" max="16" width="17.140625" style="1" customWidth="1"/>
  </cols>
  <sheetData>
    <row r="1" spans="1:16" ht="25.5" customHeight="1">
      <c r="A1" s="85" t="str">
        <f>1f!A1</f>
        <v> FEDERAZIONE GINNASTICA D'ITALIA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1"/>
      <c r="N1"/>
      <c r="O1"/>
      <c r="P1"/>
    </row>
    <row r="2" spans="1:16" ht="25.5" customHeight="1">
      <c r="A2" s="86" t="str">
        <f>1f!A2</f>
        <v>      Comitato Regionale Lombardia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2"/>
      <c r="N2"/>
      <c r="O2"/>
      <c r="P2"/>
    </row>
    <row r="3" spans="3:13" s="9" customFormat="1" ht="13.5" customHeight="1">
      <c r="C3" s="9" t="str">
        <f>1f!C3</f>
        <v>Società  organizzatrice:</v>
      </c>
      <c r="H3" s="23" t="str">
        <f>1f!H3</f>
        <v>CABIATE</v>
      </c>
      <c r="I3" s="23"/>
      <c r="J3" s="23"/>
      <c r="K3" s="23"/>
      <c r="L3" s="23"/>
      <c r="M3" s="23"/>
    </row>
    <row r="4" spans="3:8" s="9" customFormat="1" ht="13.5" customHeight="1">
      <c r="C4" s="9" t="str">
        <f>1f!C4</f>
        <v>Impianto:</v>
      </c>
      <c r="H4" s="9" t="str">
        <f>1f!H4</f>
        <v>Palestra</v>
      </c>
    </row>
    <row r="5" spans="3:13" s="9" customFormat="1" ht="13.5" customHeight="1">
      <c r="C5" s="9" t="str">
        <f>1f!C5</f>
        <v>Data:</v>
      </c>
      <c r="H5" s="91">
        <f>1f!H5</f>
        <v>41343</v>
      </c>
      <c r="I5" s="91"/>
      <c r="J5" s="23"/>
      <c r="K5" s="23"/>
      <c r="L5" s="23"/>
      <c r="M5" s="23"/>
    </row>
    <row r="6" spans="10:17" s="2" customFormat="1" ht="12.75">
      <c r="J6" s="11"/>
      <c r="K6" s="11"/>
      <c r="L6" s="10"/>
      <c r="M6" s="10"/>
      <c r="N6" s="3"/>
      <c r="O6" s="3"/>
      <c r="P6" s="4"/>
      <c r="Q6" s="4"/>
    </row>
    <row r="7" spans="1:17" s="6" customFormat="1" ht="27" customHeight="1">
      <c r="A7" s="79" t="str">
        <f>1f!A7</f>
        <v>TORNEO  GpT  1°  LIVELLO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6"/>
    </row>
    <row r="8" spans="1:17" s="6" customFormat="1" ht="27" customHeight="1">
      <c r="A8" s="79" t="s">
        <v>12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2"/>
    </row>
    <row r="9" spans="1:17" s="6" customFormat="1" ht="12.7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6" s="4" customFormat="1" ht="21" customHeight="1" thickBot="1">
      <c r="A10" s="25" t="s">
        <v>2</v>
      </c>
      <c r="B10" s="24" t="s">
        <v>1</v>
      </c>
      <c r="C10" s="27"/>
      <c r="D10" s="27"/>
      <c r="E10" s="27"/>
      <c r="F10" s="27"/>
      <c r="G10" s="28"/>
      <c r="H10" s="26" t="s">
        <v>14</v>
      </c>
      <c r="I10" s="87" t="s">
        <v>5</v>
      </c>
      <c r="J10" s="84"/>
      <c r="K10" s="88" t="s">
        <v>6</v>
      </c>
      <c r="L10" s="89"/>
      <c r="M10" s="83" t="s">
        <v>7</v>
      </c>
      <c r="N10" s="87"/>
      <c r="O10" s="71"/>
      <c r="P10" s="5" t="s">
        <v>0</v>
      </c>
    </row>
    <row r="11" spans="1:16" s="4" customFormat="1" ht="15" customHeight="1">
      <c r="A11" s="80">
        <v>1</v>
      </c>
      <c r="B11" s="92" t="s">
        <v>18</v>
      </c>
      <c r="C11" s="29"/>
      <c r="D11" s="29"/>
      <c r="E11" s="29"/>
      <c r="F11" s="29"/>
      <c r="G11" s="50">
        <v>2024</v>
      </c>
      <c r="H11" s="32" t="s">
        <v>33</v>
      </c>
      <c r="I11" s="53" t="s">
        <v>114</v>
      </c>
      <c r="J11" s="60">
        <v>11.2</v>
      </c>
      <c r="K11" s="56" t="s">
        <v>113</v>
      </c>
      <c r="L11" s="60">
        <v>10.6</v>
      </c>
      <c r="M11" s="56" t="s">
        <v>113</v>
      </c>
      <c r="N11" s="64">
        <v>10</v>
      </c>
      <c r="O11" s="74"/>
      <c r="P11" s="14">
        <f>P14</f>
        <v>96.9</v>
      </c>
    </row>
    <row r="12" spans="1:16" s="4" customFormat="1" ht="15" customHeight="1">
      <c r="A12" s="81"/>
      <c r="B12" s="35">
        <v>1</v>
      </c>
      <c r="C12" s="45" t="s">
        <v>84</v>
      </c>
      <c r="D12" s="38">
        <v>4</v>
      </c>
      <c r="E12" s="95" t="s">
        <v>87</v>
      </c>
      <c r="F12" s="43">
        <v>7</v>
      </c>
      <c r="G12" s="46"/>
      <c r="H12" s="33" t="str">
        <f>H11</f>
        <v>VA</v>
      </c>
      <c r="I12" s="54" t="s">
        <v>112</v>
      </c>
      <c r="J12" s="61">
        <v>11.4</v>
      </c>
      <c r="K12" s="57" t="s">
        <v>114</v>
      </c>
      <c r="L12" s="61">
        <v>10.7</v>
      </c>
      <c r="M12" s="57" t="s">
        <v>112</v>
      </c>
      <c r="N12" s="65">
        <v>10.6</v>
      </c>
      <c r="O12" s="74"/>
      <c r="P12" s="14">
        <f>P14</f>
        <v>96.9</v>
      </c>
    </row>
    <row r="13" spans="1:16" s="4" customFormat="1" ht="15" customHeight="1">
      <c r="A13" s="81"/>
      <c r="B13" s="36">
        <v>2</v>
      </c>
      <c r="C13" s="47" t="s">
        <v>85</v>
      </c>
      <c r="D13" s="39">
        <v>5</v>
      </c>
      <c r="E13" s="47"/>
      <c r="F13" s="44">
        <v>8</v>
      </c>
      <c r="G13" s="48"/>
      <c r="H13" s="33" t="str">
        <f>H11</f>
        <v>VA</v>
      </c>
      <c r="I13" s="55" t="s">
        <v>115</v>
      </c>
      <c r="J13" s="62">
        <v>11.5</v>
      </c>
      <c r="K13" s="58" t="s">
        <v>115</v>
      </c>
      <c r="L13" s="62">
        <v>10.5</v>
      </c>
      <c r="M13" s="58" t="s">
        <v>115</v>
      </c>
      <c r="N13" s="66">
        <v>10.4</v>
      </c>
      <c r="O13" s="74"/>
      <c r="P13" s="14">
        <f>P14</f>
        <v>96.9</v>
      </c>
    </row>
    <row r="14" spans="1:16" s="4" customFormat="1" ht="15" customHeight="1" thickBot="1">
      <c r="A14" s="82"/>
      <c r="B14" s="37">
        <v>3</v>
      </c>
      <c r="C14" s="41" t="s">
        <v>86</v>
      </c>
      <c r="D14" s="40">
        <v>6</v>
      </c>
      <c r="E14" s="41"/>
      <c r="F14" s="42">
        <v>9</v>
      </c>
      <c r="G14" s="49"/>
      <c r="H14" s="34" t="str">
        <f>H11</f>
        <v>VA</v>
      </c>
      <c r="I14" s="67"/>
      <c r="J14" s="63">
        <f>SUM(J11:J13)</f>
        <v>34.1</v>
      </c>
      <c r="K14" s="59"/>
      <c r="L14" s="63">
        <f>SUM(L11:L13)</f>
        <v>31.799999999999997</v>
      </c>
      <c r="M14" s="59"/>
      <c r="N14" s="63">
        <f>SUM(N11:N13)</f>
        <v>31</v>
      </c>
      <c r="O14" s="75"/>
      <c r="P14" s="15">
        <f>SUM(J14:N14)</f>
        <v>96.9</v>
      </c>
    </row>
    <row r="15" spans="1:16" ht="15" customHeight="1">
      <c r="A15" s="76">
        <v>2</v>
      </c>
      <c r="B15" s="93" t="s">
        <v>77</v>
      </c>
      <c r="C15" s="29"/>
      <c r="D15" s="29"/>
      <c r="E15" s="29"/>
      <c r="F15" s="29"/>
      <c r="G15" s="50">
        <v>84</v>
      </c>
      <c r="H15" s="31" t="s">
        <v>33</v>
      </c>
      <c r="I15" s="53" t="s">
        <v>113</v>
      </c>
      <c r="J15" s="60">
        <v>10.1</v>
      </c>
      <c r="K15" s="56" t="s">
        <v>112</v>
      </c>
      <c r="L15" s="60">
        <v>10.9</v>
      </c>
      <c r="M15" s="56" t="s">
        <v>114</v>
      </c>
      <c r="N15" s="64">
        <v>9.5</v>
      </c>
      <c r="O15" s="74"/>
      <c r="P15" s="14">
        <f>P17</f>
        <v>89</v>
      </c>
    </row>
    <row r="16" spans="1:16" ht="15" customHeight="1">
      <c r="A16" s="77"/>
      <c r="B16" s="35">
        <v>1</v>
      </c>
      <c r="C16" s="45" t="s">
        <v>81</v>
      </c>
      <c r="D16" s="38">
        <v>4</v>
      </c>
      <c r="E16" s="45"/>
      <c r="F16" s="43">
        <v>7</v>
      </c>
      <c r="G16" s="46"/>
      <c r="H16" s="19" t="str">
        <f>H15</f>
        <v>VA</v>
      </c>
      <c r="I16" s="54" t="s">
        <v>114</v>
      </c>
      <c r="J16" s="61">
        <v>10.4</v>
      </c>
      <c r="K16" s="57" t="s">
        <v>113</v>
      </c>
      <c r="L16" s="61">
        <v>10.4</v>
      </c>
      <c r="M16" s="57" t="s">
        <v>112</v>
      </c>
      <c r="N16" s="65">
        <v>8.8</v>
      </c>
      <c r="O16" s="74"/>
      <c r="P16" s="14">
        <f>P18</f>
        <v>89</v>
      </c>
    </row>
    <row r="17" spans="1:16" ht="15.75" customHeight="1">
      <c r="A17" s="77"/>
      <c r="B17" s="36">
        <v>2</v>
      </c>
      <c r="C17" s="47" t="s">
        <v>82</v>
      </c>
      <c r="D17" s="39">
        <v>5</v>
      </c>
      <c r="E17" s="47"/>
      <c r="F17" s="44">
        <v>8</v>
      </c>
      <c r="G17" s="48"/>
      <c r="H17" s="19" t="str">
        <f>H15</f>
        <v>VA</v>
      </c>
      <c r="I17" s="55" t="s">
        <v>112</v>
      </c>
      <c r="J17" s="62">
        <v>10.6</v>
      </c>
      <c r="K17" s="58" t="s">
        <v>114</v>
      </c>
      <c r="L17" s="62">
        <v>10.1</v>
      </c>
      <c r="M17" s="58" t="s">
        <v>113</v>
      </c>
      <c r="N17" s="66">
        <v>8.2</v>
      </c>
      <c r="O17" s="74"/>
      <c r="P17" s="14">
        <f>P18</f>
        <v>89</v>
      </c>
    </row>
    <row r="18" spans="1:16" ht="16.5" thickBot="1">
      <c r="A18" s="78"/>
      <c r="B18" s="37">
        <v>3</v>
      </c>
      <c r="C18" s="41" t="s">
        <v>83</v>
      </c>
      <c r="D18" s="40">
        <v>6</v>
      </c>
      <c r="E18" s="41"/>
      <c r="F18" s="42">
        <v>9</v>
      </c>
      <c r="G18" s="49"/>
      <c r="H18" s="20" t="str">
        <f>H15</f>
        <v>VA</v>
      </c>
      <c r="I18" s="67"/>
      <c r="J18" s="63">
        <f>SUM(J15:J17)</f>
        <v>31.1</v>
      </c>
      <c r="K18" s="59"/>
      <c r="L18" s="63">
        <f>SUM(L15:L17)</f>
        <v>31.4</v>
      </c>
      <c r="M18" s="59"/>
      <c r="N18" s="63">
        <f>SUM(N15:N17)</f>
        <v>26.5</v>
      </c>
      <c r="O18" s="75"/>
      <c r="P18" s="15">
        <f>SUM(J18:N18)</f>
        <v>89</v>
      </c>
    </row>
    <row r="19" spans="1:16" ht="15">
      <c r="A19" s="76">
        <v>3</v>
      </c>
      <c r="B19" s="93" t="s">
        <v>76</v>
      </c>
      <c r="C19" s="29"/>
      <c r="D19" s="29"/>
      <c r="E19" s="29"/>
      <c r="F19" s="29"/>
      <c r="G19" s="30">
        <v>84</v>
      </c>
      <c r="H19" s="18" t="s">
        <v>33</v>
      </c>
      <c r="I19" s="53" t="s">
        <v>113</v>
      </c>
      <c r="J19" s="60">
        <v>9.2</v>
      </c>
      <c r="K19" s="56" t="s">
        <v>112</v>
      </c>
      <c r="L19" s="60">
        <v>10.6</v>
      </c>
      <c r="M19" s="56" t="s">
        <v>114</v>
      </c>
      <c r="N19" s="64">
        <v>8.8</v>
      </c>
      <c r="O19" s="74"/>
      <c r="P19" s="14">
        <f>P22</f>
        <v>84.8</v>
      </c>
    </row>
    <row r="20" spans="1:16" ht="15">
      <c r="A20" s="77"/>
      <c r="B20" s="35">
        <v>1</v>
      </c>
      <c r="C20" s="45" t="s">
        <v>78</v>
      </c>
      <c r="D20" s="38">
        <v>4</v>
      </c>
      <c r="E20" s="94"/>
      <c r="F20" s="43">
        <v>7</v>
      </c>
      <c r="G20" s="46"/>
      <c r="H20" s="19" t="str">
        <f>H19</f>
        <v>VA</v>
      </c>
      <c r="I20" s="54" t="s">
        <v>112</v>
      </c>
      <c r="J20" s="61">
        <v>9.6</v>
      </c>
      <c r="K20" s="57" t="s">
        <v>114</v>
      </c>
      <c r="L20" s="61">
        <v>10.6</v>
      </c>
      <c r="M20" s="57" t="s">
        <v>113</v>
      </c>
      <c r="N20" s="65">
        <v>7.4</v>
      </c>
      <c r="O20" s="74"/>
      <c r="P20" s="14">
        <f>P22</f>
        <v>84.8</v>
      </c>
    </row>
    <row r="21" spans="1:16" ht="15">
      <c r="A21" s="77"/>
      <c r="B21" s="36">
        <v>2</v>
      </c>
      <c r="C21" s="47" t="s">
        <v>79</v>
      </c>
      <c r="D21" s="39">
        <v>5</v>
      </c>
      <c r="E21" s="47"/>
      <c r="F21" s="44">
        <v>8</v>
      </c>
      <c r="G21" s="48"/>
      <c r="H21" s="19" t="str">
        <f>H19</f>
        <v>VA</v>
      </c>
      <c r="I21" s="55" t="s">
        <v>114</v>
      </c>
      <c r="J21" s="62">
        <v>10</v>
      </c>
      <c r="K21" s="58" t="s">
        <v>113</v>
      </c>
      <c r="L21" s="62">
        <v>10.3</v>
      </c>
      <c r="M21" s="58" t="s">
        <v>112</v>
      </c>
      <c r="N21" s="66">
        <v>8.6</v>
      </c>
      <c r="O21" s="74"/>
      <c r="P21" s="14">
        <f>P22</f>
        <v>84.8</v>
      </c>
    </row>
    <row r="22" spans="1:16" ht="16.5" thickBot="1">
      <c r="A22" s="78"/>
      <c r="B22" s="37">
        <v>3</v>
      </c>
      <c r="C22" s="41" t="s">
        <v>80</v>
      </c>
      <c r="D22" s="40">
        <v>6</v>
      </c>
      <c r="E22" s="41"/>
      <c r="F22" s="42">
        <v>9</v>
      </c>
      <c r="G22" s="49"/>
      <c r="H22" s="20" t="str">
        <f>H19</f>
        <v>VA</v>
      </c>
      <c r="I22" s="67"/>
      <c r="J22" s="63">
        <f>SUM(J19:J21)</f>
        <v>28.799999999999997</v>
      </c>
      <c r="K22" s="59"/>
      <c r="L22" s="63">
        <f>SUM(L19:L21)</f>
        <v>31.5</v>
      </c>
      <c r="M22" s="59"/>
      <c r="N22" s="63">
        <f>SUM(N19:N21)</f>
        <v>24.800000000000004</v>
      </c>
      <c r="O22" s="75">
        <v>0.3</v>
      </c>
      <c r="P22" s="15">
        <f>SUM(J22:N22)-O22</f>
        <v>84.8</v>
      </c>
    </row>
    <row r="23" spans="3:15" ht="15">
      <c r="C23" s="69"/>
      <c r="D23" s="51"/>
      <c r="E23" s="51"/>
      <c r="F23" s="51"/>
      <c r="G23" s="51"/>
      <c r="I23" s="51"/>
      <c r="J23" s="52"/>
      <c r="K23" s="52"/>
      <c r="L23" s="52"/>
      <c r="M23" s="52"/>
      <c r="N23" s="52"/>
      <c r="O23" s="52"/>
    </row>
    <row r="24" spans="3:15" ht="15">
      <c r="C24" s="51"/>
      <c r="D24" s="51"/>
      <c r="E24" s="51"/>
      <c r="F24" s="51"/>
      <c r="G24" s="51"/>
      <c r="I24" s="51"/>
      <c r="J24" s="52"/>
      <c r="K24" s="52"/>
      <c r="L24" s="52"/>
      <c r="M24" s="52"/>
      <c r="N24" s="52"/>
      <c r="O24" s="52"/>
    </row>
    <row r="25" spans="3:7" ht="15">
      <c r="C25" s="51"/>
      <c r="D25" s="51"/>
      <c r="E25" s="51"/>
      <c r="F25" s="51"/>
      <c r="G25" s="51"/>
    </row>
    <row r="26" spans="3:7" ht="15">
      <c r="C26" s="51"/>
      <c r="D26" s="51"/>
      <c r="E26" s="51"/>
      <c r="F26" s="51"/>
      <c r="G26" s="51"/>
    </row>
    <row r="27" spans="3:7" ht="15">
      <c r="C27" s="51"/>
      <c r="D27" s="51"/>
      <c r="E27" s="51"/>
      <c r="F27" s="51"/>
      <c r="G27" s="51"/>
    </row>
    <row r="28" spans="3:7" ht="15">
      <c r="C28" s="51"/>
      <c r="D28" s="51"/>
      <c r="E28" s="51"/>
      <c r="F28" s="51"/>
      <c r="G28" s="51"/>
    </row>
    <row r="29" spans="3:7" ht="15">
      <c r="C29" s="51"/>
      <c r="D29" s="51"/>
      <c r="E29" s="51"/>
      <c r="F29" s="51"/>
      <c r="G29" s="51"/>
    </row>
    <row r="30" spans="3:7" ht="15">
      <c r="C30" s="51"/>
      <c r="D30" s="51"/>
      <c r="E30" s="51"/>
      <c r="F30" s="51"/>
      <c r="G30" s="51"/>
    </row>
    <row r="31" spans="3:7" ht="15">
      <c r="C31" s="51"/>
      <c r="D31" s="51"/>
      <c r="E31" s="51"/>
      <c r="F31" s="51"/>
      <c r="G31" s="51"/>
    </row>
    <row r="32" spans="3:7" ht="15">
      <c r="C32" s="51"/>
      <c r="D32" s="51"/>
      <c r="E32" s="51"/>
      <c r="F32" s="51"/>
      <c r="G32" s="51"/>
    </row>
    <row r="33" spans="3:7" ht="15">
      <c r="C33" s="51"/>
      <c r="D33" s="51"/>
      <c r="E33" s="51"/>
      <c r="F33" s="51"/>
      <c r="G33" s="51"/>
    </row>
    <row r="34" spans="3:7" ht="15">
      <c r="C34" s="51"/>
      <c r="D34" s="51"/>
      <c r="E34" s="51"/>
      <c r="F34" s="51"/>
      <c r="G34" s="51"/>
    </row>
    <row r="35" spans="3:7" ht="15">
      <c r="C35" s="51"/>
      <c r="D35" s="51"/>
      <c r="E35" s="51"/>
      <c r="F35" s="51"/>
      <c r="G35" s="51"/>
    </row>
    <row r="36" spans="3:7" ht="15">
      <c r="C36" s="51"/>
      <c r="D36" s="51"/>
      <c r="E36" s="51"/>
      <c r="F36" s="51"/>
      <c r="G36" s="51"/>
    </row>
    <row r="37" spans="3:7" ht="15">
      <c r="C37" s="51"/>
      <c r="D37" s="51"/>
      <c r="E37" s="51"/>
      <c r="F37" s="51"/>
      <c r="G37" s="51"/>
    </row>
    <row r="38" spans="3:7" ht="15">
      <c r="C38" s="51"/>
      <c r="D38" s="51"/>
      <c r="E38" s="51"/>
      <c r="F38" s="51"/>
      <c r="G38" s="51"/>
    </row>
    <row r="39" spans="3:7" ht="15">
      <c r="C39" s="51"/>
      <c r="D39" s="51"/>
      <c r="E39" s="51"/>
      <c r="F39" s="51"/>
      <c r="G39" s="51"/>
    </row>
    <row r="40" spans="3:7" ht="15">
      <c r="C40" s="51"/>
      <c r="D40" s="51"/>
      <c r="E40" s="51"/>
      <c r="F40" s="51"/>
      <c r="G40" s="51"/>
    </row>
    <row r="41" spans="3:7" ht="15">
      <c r="C41" s="51"/>
      <c r="D41" s="51"/>
      <c r="E41" s="51"/>
      <c r="F41" s="51"/>
      <c r="G41" s="51"/>
    </row>
    <row r="42" spans="3:7" ht="15">
      <c r="C42" s="51"/>
      <c r="D42" s="51"/>
      <c r="E42" s="51"/>
      <c r="F42" s="51"/>
      <c r="G42" s="51"/>
    </row>
    <row r="43" spans="3:7" ht="15">
      <c r="C43" s="51"/>
      <c r="D43" s="51"/>
      <c r="E43" s="51"/>
      <c r="F43" s="51"/>
      <c r="G43" s="51"/>
    </row>
    <row r="44" spans="3:7" ht="15">
      <c r="C44" s="51"/>
      <c r="D44" s="51"/>
      <c r="E44" s="51"/>
      <c r="F44" s="51"/>
      <c r="G44" s="51"/>
    </row>
    <row r="45" spans="3:7" ht="15">
      <c r="C45" s="51"/>
      <c r="D45" s="51"/>
      <c r="E45" s="51"/>
      <c r="F45" s="51"/>
      <c r="G45" s="51"/>
    </row>
    <row r="46" spans="3:7" ht="15">
      <c r="C46" s="51"/>
      <c r="D46" s="51"/>
      <c r="E46" s="51"/>
      <c r="F46" s="51"/>
      <c r="G46" s="51"/>
    </row>
    <row r="47" spans="3:7" ht="15">
      <c r="C47" s="51"/>
      <c r="D47" s="51"/>
      <c r="E47" s="51"/>
      <c r="F47" s="51"/>
      <c r="G47" s="51"/>
    </row>
    <row r="48" spans="3:7" ht="15">
      <c r="C48" s="51"/>
      <c r="D48" s="51"/>
      <c r="E48" s="51"/>
      <c r="F48" s="51"/>
      <c r="G48" s="51"/>
    </row>
    <row r="49" spans="3:7" ht="15">
      <c r="C49" s="51"/>
      <c r="D49" s="51"/>
      <c r="E49" s="51"/>
      <c r="F49" s="51"/>
      <c r="G49" s="51"/>
    </row>
    <row r="50" spans="3:7" ht="15">
      <c r="C50" s="51"/>
      <c r="D50" s="51"/>
      <c r="E50" s="51"/>
      <c r="F50" s="51"/>
      <c r="G50" s="51"/>
    </row>
    <row r="51" spans="3:7" ht="15">
      <c r="C51" s="51"/>
      <c r="D51" s="51"/>
      <c r="E51" s="51"/>
      <c r="F51" s="51"/>
      <c r="G51" s="51"/>
    </row>
    <row r="52" spans="3:7" ht="15">
      <c r="C52" s="51"/>
      <c r="D52" s="51"/>
      <c r="E52" s="51"/>
      <c r="F52" s="51"/>
      <c r="G52" s="51"/>
    </row>
    <row r="53" spans="3:7" ht="15">
      <c r="C53" s="51"/>
      <c r="D53" s="51"/>
      <c r="E53" s="51"/>
      <c r="F53" s="51"/>
      <c r="G53" s="51"/>
    </row>
    <row r="54" spans="3:7" ht="15">
      <c r="C54" s="51"/>
      <c r="D54" s="51"/>
      <c r="E54" s="51"/>
      <c r="F54" s="51"/>
      <c r="G54" s="51"/>
    </row>
    <row r="55" spans="3:7" ht="15">
      <c r="C55" s="51"/>
      <c r="D55" s="51"/>
      <c r="E55" s="51"/>
      <c r="F55" s="51"/>
      <c r="G55" s="51"/>
    </row>
    <row r="56" spans="3:7" ht="15">
      <c r="C56" s="51"/>
      <c r="D56" s="51"/>
      <c r="E56" s="51"/>
      <c r="F56" s="51"/>
      <c r="G56" s="51"/>
    </row>
    <row r="57" spans="3:7" ht="15">
      <c r="C57" s="51"/>
      <c r="D57" s="51"/>
      <c r="E57" s="51"/>
      <c r="F57" s="51"/>
      <c r="G57" s="51"/>
    </row>
    <row r="58" spans="3:7" ht="15">
      <c r="C58" s="51"/>
      <c r="D58" s="51"/>
      <c r="E58" s="51"/>
      <c r="F58" s="51"/>
      <c r="G58" s="51"/>
    </row>
    <row r="59" spans="3:7" ht="15">
      <c r="C59" s="51"/>
      <c r="D59" s="51"/>
      <c r="E59" s="51"/>
      <c r="F59" s="51"/>
      <c r="G59" s="51"/>
    </row>
    <row r="60" spans="3:7" ht="15">
      <c r="C60" s="51"/>
      <c r="D60" s="51"/>
      <c r="E60" s="51"/>
      <c r="F60" s="51"/>
      <c r="G60" s="51"/>
    </row>
    <row r="61" spans="3:7" ht="15">
      <c r="C61" s="51"/>
      <c r="D61" s="51"/>
      <c r="E61" s="51"/>
      <c r="F61" s="51"/>
      <c r="G61" s="51"/>
    </row>
    <row r="62" spans="3:7" ht="15">
      <c r="C62" s="51"/>
      <c r="D62" s="51"/>
      <c r="E62" s="51"/>
      <c r="F62" s="51"/>
      <c r="G62" s="51"/>
    </row>
    <row r="63" spans="3:7" ht="15">
      <c r="C63" s="51"/>
      <c r="D63" s="51"/>
      <c r="E63" s="51"/>
      <c r="F63" s="51"/>
      <c r="G63" s="51"/>
    </row>
    <row r="64" spans="3:7" ht="15">
      <c r="C64" s="51"/>
      <c r="D64" s="51"/>
      <c r="E64" s="51"/>
      <c r="F64" s="51"/>
      <c r="G64" s="51"/>
    </row>
    <row r="65" spans="3:7" ht="15">
      <c r="C65" s="51"/>
      <c r="D65" s="51"/>
      <c r="E65" s="51"/>
      <c r="F65" s="51"/>
      <c r="G65" s="51"/>
    </row>
  </sheetData>
  <sheetProtection/>
  <mergeCells count="11">
    <mergeCell ref="A19:A22"/>
    <mergeCell ref="I10:J10"/>
    <mergeCell ref="K10:L10"/>
    <mergeCell ref="A1:L1"/>
    <mergeCell ref="A2:L2"/>
    <mergeCell ref="H5:I5"/>
    <mergeCell ref="A15:A18"/>
    <mergeCell ref="A7:P7"/>
    <mergeCell ref="A8:P8"/>
    <mergeCell ref="A11:A14"/>
    <mergeCell ref="M10:N10"/>
  </mergeCells>
  <printOptions horizontalCentered="1"/>
  <pageMargins left="0" right="0" top="0" bottom="0" header="0.5118110236220472" footer="0.511811023622047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2013-03-11T22:07:06Z</cp:lastPrinted>
  <dcterms:created xsi:type="dcterms:W3CDTF">2005-07-14T21:14:53Z</dcterms:created>
  <dcterms:modified xsi:type="dcterms:W3CDTF">2013-03-11T22:07:38Z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