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2"/>
  </bookViews>
  <sheets>
    <sheet name="Percorsi" sheetId="1" r:id="rId1"/>
    <sheet name="Collettivo " sheetId="2" r:id="rId2"/>
    <sheet name="Generale" sheetId="3" r:id="rId3"/>
  </sheets>
  <definedNames>
    <definedName name="_xlnm.Print_Area" localSheetId="1">'Collettivo '!$B$1:$T$69</definedName>
    <definedName name="_xlnm.Print_Area" localSheetId="0">'Percorsi'!$A$1:$X$34</definedName>
    <definedName name="_xlnm.Print_Titles" localSheetId="1">'Collettivo '!$9:$10</definedName>
  </definedNames>
  <calcPr fullCalcOnLoad="1"/>
</workbook>
</file>

<file path=xl/sharedStrings.xml><?xml version="1.0" encoding="utf-8"?>
<sst xmlns="http://schemas.openxmlformats.org/spreadsheetml/2006/main" count="184" uniqueCount="55">
  <si>
    <t>SOCIETA'</t>
  </si>
  <si>
    <t>Denominazione Gara:</t>
  </si>
  <si>
    <t>CODICE</t>
  </si>
  <si>
    <t>POS</t>
  </si>
  <si>
    <t>SQUADRA</t>
  </si>
  <si>
    <t>TEMPO SECONDO PERCORSO</t>
  </si>
  <si>
    <t>PUNTEGGIO  FINALE</t>
  </si>
  <si>
    <t>Disciplina:   GpT</t>
  </si>
  <si>
    <t>SOMMA PUNTI</t>
  </si>
  <si>
    <t>PU</t>
  </si>
  <si>
    <t>Comitato Regionale Lombardo Via Ovada, 40   20142 MILANO</t>
  </si>
  <si>
    <t>Categorie:  Giovani</t>
  </si>
  <si>
    <t>FEDERAZIONE GINNASTICA D'ITALIA       Viale Tiziano 70  -   00196   ROMA</t>
  </si>
  <si>
    <t>Comitato Regionale Lombardia Via Ovada, 40   20142 MILANO</t>
  </si>
  <si>
    <t>TEMPO PRIMO PERCORSO</t>
  </si>
  <si>
    <t>Organizzata da: Ginnastica Lixio</t>
  </si>
  <si>
    <t>Indirizzo: Pal.Comunale Albiate, Via Carducci - Albiate</t>
  </si>
  <si>
    <t>A</t>
  </si>
  <si>
    <t>B</t>
  </si>
  <si>
    <t>C</t>
  </si>
  <si>
    <t>A.S.D. GINNASTICA ARTISTICA 82</t>
  </si>
  <si>
    <t>D</t>
  </si>
  <si>
    <t>SQUADRE</t>
  </si>
  <si>
    <t>FASCIA ORO</t>
  </si>
  <si>
    <t>FASCIA ARGENTO</t>
  </si>
  <si>
    <t>FASCIA BRONZO</t>
  </si>
  <si>
    <t xml:space="preserve">  POS</t>
  </si>
  <si>
    <t>ORO</t>
  </si>
  <si>
    <t>ARGENTO</t>
  </si>
  <si>
    <t>BRONZO</t>
  </si>
  <si>
    <t>Svoltasi  in  data: Sabato 9 Aprile 2016</t>
  </si>
  <si>
    <t>oro</t>
  </si>
  <si>
    <t>argento</t>
  </si>
  <si>
    <t>bronzo</t>
  </si>
  <si>
    <t>TROFEO GIOVANI  -  FINALE REGIONALE</t>
  </si>
  <si>
    <t>TROFEO GIOVANI  -  FINALE  REGIONALE</t>
  </si>
  <si>
    <t>PERCORSI MOTORI</t>
  </si>
  <si>
    <t>COLLETTIVO</t>
  </si>
  <si>
    <t>ASD SALUS SPORTIVA</t>
  </si>
  <si>
    <t>A.S.D. GINNASTICA CANTU'</t>
  </si>
  <si>
    <t xml:space="preserve">A.S.D. LA FENICE </t>
  </si>
  <si>
    <t>POL. AURORA</t>
  </si>
  <si>
    <t>A.S.D. SPORTINSIEME</t>
  </si>
  <si>
    <t>A.S.D. ARTISTICA LARIO</t>
  </si>
  <si>
    <t>A.S.D. GINNASTICA LIXIO</t>
  </si>
  <si>
    <t>A.G. COMENSE S.S.D. a r.l.</t>
  </si>
  <si>
    <t>A.S.D. Primula</t>
  </si>
  <si>
    <t>A.S.D. ABC...SPORT</t>
  </si>
  <si>
    <t>penalità</t>
  </si>
  <si>
    <t>tempo</t>
  </si>
  <si>
    <t>totale</t>
  </si>
  <si>
    <t>societa'</t>
  </si>
  <si>
    <t>squadra</t>
  </si>
  <si>
    <t>percorso</t>
  </si>
  <si>
    <t>collettivo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</si>
</sst>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h\.mm\.ss"/>
    <numFmt numFmtId="191" formatCode="[h]:mm:ss;@"/>
    <numFmt numFmtId="192" formatCode="mm\:ss.0;@"/>
    <numFmt numFmtId="193" formatCode="[$-F400]h:mm:ss\ AM/PM"/>
    <numFmt numFmtId="194" formatCode="mm:ss.0;@"/>
  </numFmts>
  <fonts count="6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sz val="18"/>
      <color indexed="10"/>
      <name val="Century Gothic"/>
      <family val="2"/>
    </font>
    <font>
      <b/>
      <i/>
      <sz val="14"/>
      <name val="Century Schoolbook"/>
      <family val="1"/>
    </font>
    <font>
      <b/>
      <i/>
      <sz val="12"/>
      <name val="Century Schoolbook"/>
      <family val="1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8"/>
      <name val="Century Gothic"/>
      <family val="2"/>
    </font>
    <font>
      <b/>
      <i/>
      <sz val="8"/>
      <name val="Century Schoolbook"/>
      <family val="1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192" fontId="12" fillId="0" borderId="0" xfId="0" applyNumberFormat="1" applyFont="1" applyAlignment="1">
      <alignment vertical="center"/>
    </xf>
    <xf numFmtId="47" fontId="12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1" fontId="15" fillId="3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3" xfId="0" applyNumberFormat="1" applyFont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181" fontId="13" fillId="0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5" fillId="35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5" fillId="36" borderId="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21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vertical="center"/>
    </xf>
    <xf numFmtId="0" fontId="12" fillId="7" borderId="15" xfId="0" applyFont="1" applyFill="1" applyBorder="1" applyAlignment="1">
      <alignment vertical="center"/>
    </xf>
    <xf numFmtId="1" fontId="0" fillId="33" borderId="12" xfId="0" applyNumberForma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vertical="center"/>
    </xf>
    <xf numFmtId="0" fontId="12" fillId="37" borderId="21" xfId="0" applyFont="1" applyFill="1" applyBorder="1" applyAlignment="1">
      <alignment vertical="center"/>
    </xf>
    <xf numFmtId="0" fontId="12" fillId="13" borderId="21" xfId="0" applyFont="1" applyFill="1" applyBorder="1" applyAlignment="1">
      <alignment vertical="center"/>
    </xf>
    <xf numFmtId="0" fontId="12" fillId="37" borderId="22" xfId="0" applyFont="1" applyFill="1" applyBorder="1" applyAlignment="1">
      <alignment vertical="center"/>
    </xf>
    <xf numFmtId="0" fontId="12" fillId="37" borderId="15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94" fontId="21" fillId="0" borderId="18" xfId="0" applyNumberFormat="1" applyFont="1" applyBorder="1" applyAlignment="1">
      <alignment horizontal="center" vertical="center"/>
    </xf>
    <xf numFmtId="194" fontId="21" fillId="0" borderId="19" xfId="0" applyNumberFormat="1" applyFont="1" applyBorder="1" applyAlignment="1">
      <alignment horizontal="center" vertical="center"/>
    </xf>
    <xf numFmtId="194" fontId="21" fillId="0" borderId="20" xfId="0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1" fontId="13" fillId="0" borderId="21" xfId="0" applyNumberFormat="1" applyFont="1" applyFill="1" applyBorder="1" applyAlignment="1">
      <alignment vertical="center"/>
    </xf>
    <xf numFmtId="194" fontId="13" fillId="0" borderId="21" xfId="0" applyNumberFormat="1" applyFont="1" applyFill="1" applyBorder="1" applyAlignment="1">
      <alignment vertical="center"/>
    </xf>
    <xf numFmtId="193" fontId="13" fillId="0" borderId="21" xfId="0" applyNumberFormat="1" applyFont="1" applyFill="1" applyBorder="1" applyAlignment="1">
      <alignment vertical="center"/>
    </xf>
    <xf numFmtId="47" fontId="13" fillId="0" borderId="21" xfId="0" applyNumberFormat="1" applyFont="1" applyFill="1" applyBorder="1" applyAlignment="1">
      <alignment vertical="center"/>
    </xf>
    <xf numFmtId="191" fontId="1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4" fontId="20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189" fontId="26" fillId="0" borderId="0" xfId="0" applyNumberFormat="1" applyFont="1" applyAlignment="1">
      <alignment horizontal="left" vertical="center"/>
    </xf>
    <xf numFmtId="1" fontId="24" fillId="0" borderId="0" xfId="0" applyNumberFormat="1" applyFont="1" applyAlignment="1">
      <alignment vertical="center"/>
    </xf>
    <xf numFmtId="1" fontId="27" fillId="0" borderId="0" xfId="0" applyNumberFormat="1" applyFont="1" applyBorder="1" applyAlignment="1">
      <alignment vertical="center"/>
    </xf>
    <xf numFmtId="2" fontId="8" fillId="33" borderId="21" xfId="0" applyNumberFormat="1" applyFont="1" applyFill="1" applyBorder="1" applyAlignment="1">
      <alignment horizontal="center"/>
    </xf>
    <xf numFmtId="0" fontId="13" fillId="37" borderId="21" xfId="0" applyFont="1" applyFill="1" applyBorder="1" applyAlignment="1">
      <alignment vertical="center"/>
    </xf>
    <xf numFmtId="0" fontId="13" fillId="37" borderId="21" xfId="0" applyFont="1" applyFill="1" applyBorder="1" applyAlignment="1">
      <alignment horizontal="center" vertical="center"/>
    </xf>
    <xf numFmtId="1" fontId="23" fillId="37" borderId="21" xfId="0" applyNumberFormat="1" applyFont="1" applyFill="1" applyBorder="1" applyAlignment="1">
      <alignment horizontal="center" vertical="center"/>
    </xf>
    <xf numFmtId="4" fontId="23" fillId="37" borderId="21" xfId="0" applyNumberFormat="1" applyFont="1" applyFill="1" applyBorder="1" applyAlignment="1">
      <alignment horizontal="center" vertical="center"/>
    </xf>
    <xf numFmtId="2" fontId="13" fillId="37" borderId="21" xfId="0" applyNumberFormat="1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13" fillId="38" borderId="21" xfId="0" applyFont="1" applyFill="1" applyBorder="1" applyAlignment="1">
      <alignment horizontal="center" vertical="center"/>
    </xf>
    <xf numFmtId="1" fontId="23" fillId="38" borderId="21" xfId="0" applyNumberFormat="1" applyFont="1" applyFill="1" applyBorder="1" applyAlignment="1">
      <alignment horizontal="center" vertical="center"/>
    </xf>
    <xf numFmtId="4" fontId="23" fillId="38" borderId="21" xfId="0" applyNumberFormat="1" applyFont="1" applyFill="1" applyBorder="1" applyAlignment="1">
      <alignment horizontal="center" vertical="center"/>
    </xf>
    <xf numFmtId="2" fontId="13" fillId="38" borderId="21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vertical="center"/>
    </xf>
    <xf numFmtId="0" fontId="13" fillId="7" borderId="21" xfId="0" applyFont="1" applyFill="1" applyBorder="1" applyAlignment="1">
      <alignment horizontal="center" vertical="center"/>
    </xf>
    <xf numFmtId="1" fontId="23" fillId="7" borderId="21" xfId="0" applyNumberFormat="1" applyFont="1" applyFill="1" applyBorder="1" applyAlignment="1">
      <alignment horizontal="center" vertical="center"/>
    </xf>
    <xf numFmtId="4" fontId="23" fillId="7" borderId="21" xfId="0" applyNumberFormat="1" applyFont="1" applyFill="1" applyBorder="1" applyAlignment="1">
      <alignment horizontal="center" vertical="center"/>
    </xf>
    <xf numFmtId="2" fontId="13" fillId="7" borderId="21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textRotation="90"/>
    </xf>
    <xf numFmtId="0" fontId="21" fillId="37" borderId="26" xfId="0" applyFont="1" applyFill="1" applyBorder="1" applyAlignment="1">
      <alignment horizontal="center" vertical="center" textRotation="90"/>
    </xf>
    <xf numFmtId="0" fontId="21" fillId="37" borderId="27" xfId="0" applyFont="1" applyFill="1" applyBorder="1" applyAlignment="1">
      <alignment horizontal="center" vertical="center" textRotation="90"/>
    </xf>
    <xf numFmtId="0" fontId="14" fillId="39" borderId="10" xfId="0" applyFont="1" applyFill="1" applyBorder="1" applyAlignment="1">
      <alignment horizontal="center" vertical="center" textRotation="90"/>
    </xf>
    <xf numFmtId="0" fontId="14" fillId="39" borderId="26" xfId="0" applyFont="1" applyFill="1" applyBorder="1" applyAlignment="1">
      <alignment horizontal="center" vertical="center" textRotation="90"/>
    </xf>
    <xf numFmtId="0" fontId="14" fillId="39" borderId="27" xfId="0" applyFont="1" applyFill="1" applyBorder="1" applyAlignment="1">
      <alignment horizontal="center" vertical="center" textRotation="90"/>
    </xf>
    <xf numFmtId="0" fontId="14" fillId="7" borderId="10" xfId="0" applyFont="1" applyFill="1" applyBorder="1" applyAlignment="1">
      <alignment horizontal="center" vertical="center" textRotation="90"/>
    </xf>
    <xf numFmtId="0" fontId="14" fillId="7" borderId="26" xfId="0" applyFont="1" applyFill="1" applyBorder="1" applyAlignment="1">
      <alignment horizontal="center" vertical="center" textRotation="90"/>
    </xf>
    <xf numFmtId="0" fontId="14" fillId="7" borderId="27" xfId="0" applyFont="1" applyFill="1" applyBorder="1" applyAlignment="1">
      <alignment horizontal="center" vertical="center" textRotation="90"/>
    </xf>
    <xf numFmtId="0" fontId="15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13" borderId="25" xfId="0" applyFont="1" applyFill="1" applyBorder="1" applyAlignment="1">
      <alignment horizontal="left" vertical="center"/>
    </xf>
    <xf numFmtId="0" fontId="12" fillId="13" borderId="28" xfId="0" applyFont="1" applyFill="1" applyBorder="1" applyAlignment="1">
      <alignment horizontal="left" vertical="center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37" borderId="24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left" vertical="center"/>
    </xf>
    <xf numFmtId="0" fontId="12" fillId="38" borderId="24" xfId="0" applyFont="1" applyFill="1" applyBorder="1" applyAlignment="1">
      <alignment horizontal="left" vertical="center"/>
    </xf>
    <xf numFmtId="0" fontId="12" fillId="38" borderId="21" xfId="0" applyFont="1" applyFill="1" applyBorder="1" applyAlignment="1">
      <alignment horizontal="left" vertical="center"/>
    </xf>
    <xf numFmtId="0" fontId="22" fillId="37" borderId="21" xfId="0" applyFont="1" applyFill="1" applyBorder="1" applyAlignment="1">
      <alignment horizontal="center" vertical="center" textRotation="90"/>
    </xf>
    <xf numFmtId="0" fontId="22" fillId="38" borderId="21" xfId="0" applyFont="1" applyFill="1" applyBorder="1" applyAlignment="1">
      <alignment horizontal="center" vertical="center" textRotation="90"/>
    </xf>
    <xf numFmtId="0" fontId="22" fillId="13" borderId="21" xfId="0" applyFont="1" applyFill="1" applyBorder="1" applyAlignment="1">
      <alignment horizontal="center" vertical="center" textRotation="90"/>
    </xf>
    <xf numFmtId="0" fontId="15" fillId="34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4" fillId="38" borderId="10" xfId="0" applyFont="1" applyFill="1" applyBorder="1" applyAlignment="1">
      <alignment horizontal="center" vertical="center" textRotation="90"/>
    </xf>
    <xf numFmtId="0" fontId="14" fillId="38" borderId="26" xfId="0" applyFont="1" applyFill="1" applyBorder="1" applyAlignment="1">
      <alignment horizontal="center" vertical="center" textRotation="90"/>
    </xf>
    <xf numFmtId="0" fontId="14" fillId="38" borderId="27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5238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2</xdr:row>
      <xdr:rowOff>76200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180975</xdr:rowOff>
    </xdr:from>
    <xdr:to>
      <xdr:col>2</xdr:col>
      <xdr:colOff>0</xdr:colOff>
      <xdr:row>2</xdr:row>
      <xdr:rowOff>142875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295275</xdr:rowOff>
    </xdr:from>
    <xdr:to>
      <xdr:col>2</xdr:col>
      <xdr:colOff>0</xdr:colOff>
      <xdr:row>2</xdr:row>
      <xdr:rowOff>209550</xdr:rowOff>
    </xdr:to>
    <xdr:pic>
      <xdr:nvPicPr>
        <xdr:cNvPr id="1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581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214"/>
  <sheetViews>
    <sheetView zoomScale="75" zoomScaleNormal="75" zoomScalePageLayoutView="0" workbookViewId="0" topLeftCell="A22">
      <selection activeCell="L29" sqref="L29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9.421875" style="0" bestFit="1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33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33" customWidth="1"/>
    <col min="21" max="21" width="0.5625" style="0" customWidth="1"/>
    <col min="22" max="22" width="12.7109375" style="36" customWidth="1"/>
    <col min="23" max="23" width="0.13671875" style="0" hidden="1" customWidth="1"/>
    <col min="24" max="24" width="9.140625" style="0" hidden="1" customWidth="1"/>
    <col min="26" max="26" width="9.7109375" style="0" customWidth="1"/>
    <col min="27" max="27" width="13.8515625" style="0" customWidth="1"/>
  </cols>
  <sheetData>
    <row r="1" spans="3:28" ht="40.5" customHeight="1">
      <c r="C1" s="48"/>
      <c r="D1" s="134" t="s">
        <v>12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48"/>
      <c r="X1" s="48"/>
      <c r="Y1" s="48"/>
      <c r="Z1" s="48"/>
      <c r="AA1" s="48"/>
      <c r="AB1" s="48"/>
    </row>
    <row r="2" spans="2:28" ht="40.5" customHeight="1">
      <c r="B2" s="43"/>
      <c r="C2" s="43" t="s">
        <v>10</v>
      </c>
      <c r="D2" s="136" t="s">
        <v>13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4"/>
      <c r="X2" s="4"/>
      <c r="Y2" s="4"/>
      <c r="Z2" s="4"/>
      <c r="AA2" s="4"/>
      <c r="AB2" s="4"/>
    </row>
    <row r="3" spans="2:22" s="1" customFormat="1" ht="30" customHeight="1">
      <c r="B3" s="3"/>
      <c r="D3" s="42" t="s">
        <v>1</v>
      </c>
      <c r="E3" s="5"/>
      <c r="F3" s="135" t="s">
        <v>34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s="1" customFormat="1" ht="30" customHeight="1">
      <c r="B4" s="3"/>
      <c r="D4" s="138" t="s">
        <v>15</v>
      </c>
      <c r="E4" s="138"/>
      <c r="F4" s="138"/>
      <c r="G4" s="138"/>
      <c r="H4" s="138"/>
      <c r="I4" s="138"/>
      <c r="J4" s="8"/>
      <c r="K4" s="5"/>
      <c r="L4" s="146" t="s">
        <v>30</v>
      </c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2:22" s="5" customFormat="1" ht="30" customHeight="1">
      <c r="B5" s="4"/>
      <c r="D5" s="146" t="s">
        <v>16</v>
      </c>
      <c r="E5" s="146"/>
      <c r="F5" s="146"/>
      <c r="G5" s="146"/>
      <c r="H5" s="146"/>
      <c r="I5" s="146"/>
      <c r="J5" s="146"/>
      <c r="K5" s="146"/>
      <c r="L5" s="146"/>
      <c r="M5" s="146"/>
      <c r="P5" s="133" t="s">
        <v>7</v>
      </c>
      <c r="Q5" s="133"/>
      <c r="R5" s="133"/>
      <c r="S5" s="7" t="s">
        <v>11</v>
      </c>
      <c r="T5" s="35"/>
      <c r="V5" s="38"/>
    </row>
    <row r="6" spans="3:29" ht="15" customHeight="1">
      <c r="C6" s="1"/>
      <c r="D6" s="6"/>
      <c r="E6" s="6"/>
      <c r="F6" s="13"/>
      <c r="V6" s="39"/>
      <c r="AC6" s="41"/>
    </row>
    <row r="7" spans="2:22" ht="68.25" customHeight="1">
      <c r="B7" s="137" t="s">
        <v>36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3:22" ht="13.5" customHeight="1">
      <c r="C8" s="1"/>
      <c r="D8" s="6"/>
      <c r="E8" s="6"/>
      <c r="F8" s="13"/>
      <c r="V8" s="40"/>
    </row>
    <row r="9" spans="1:24" s="27" customFormat="1" ht="45" customHeight="1">
      <c r="A9" s="18"/>
      <c r="B9" s="19" t="s">
        <v>3</v>
      </c>
      <c r="C9" s="20"/>
      <c r="D9" s="21" t="s">
        <v>0</v>
      </c>
      <c r="E9" s="22"/>
      <c r="F9" s="19" t="s">
        <v>2</v>
      </c>
      <c r="G9" s="23"/>
      <c r="H9" s="132" t="s">
        <v>4</v>
      </c>
      <c r="I9" s="132"/>
      <c r="J9" s="24"/>
      <c r="K9" s="24"/>
      <c r="L9" s="147" t="s">
        <v>14</v>
      </c>
      <c r="M9" s="148"/>
      <c r="N9" s="148"/>
      <c r="O9" s="148"/>
      <c r="P9" s="32" t="s">
        <v>9</v>
      </c>
      <c r="Q9" s="25"/>
      <c r="R9" s="141" t="s">
        <v>5</v>
      </c>
      <c r="S9" s="142"/>
      <c r="T9" s="56" t="s">
        <v>9</v>
      </c>
      <c r="U9" s="25"/>
      <c r="V9" s="143" t="s">
        <v>8</v>
      </c>
      <c r="W9" s="144"/>
      <c r="X9" s="145"/>
    </row>
    <row r="10" spans="1:22" ht="3" customHeight="1" thickBo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72"/>
      <c r="Q10" s="9"/>
      <c r="R10" s="9"/>
      <c r="S10" s="9"/>
      <c r="T10" s="72"/>
      <c r="U10" s="9"/>
      <c r="V10" s="37"/>
    </row>
    <row r="11" spans="1:28" s="15" customFormat="1" ht="32.25" customHeight="1">
      <c r="A11" s="54"/>
      <c r="B11" s="123" t="s">
        <v>27</v>
      </c>
      <c r="C11" s="78"/>
      <c r="D11" s="86" t="s">
        <v>38</v>
      </c>
      <c r="E11" s="87"/>
      <c r="F11" s="88"/>
      <c r="G11" s="86"/>
      <c r="H11" s="89" t="s">
        <v>17</v>
      </c>
      <c r="I11" s="86"/>
      <c r="J11" s="86"/>
      <c r="K11" s="90"/>
      <c r="L11" s="91">
        <v>0.0036921296296296294</v>
      </c>
      <c r="M11" s="92"/>
      <c r="N11" s="92"/>
      <c r="O11" s="92"/>
      <c r="P11" s="88">
        <v>13</v>
      </c>
      <c r="Q11" s="90"/>
      <c r="R11" s="93"/>
      <c r="S11" s="92"/>
      <c r="T11" s="88"/>
      <c r="U11" s="90"/>
      <c r="V11" s="88">
        <f aca="true" t="shared" si="0" ref="V11:V30">P11+T11</f>
        <v>13</v>
      </c>
      <c r="Z11" s="149" t="s">
        <v>22</v>
      </c>
      <c r="AA11" s="150"/>
      <c r="AB11" s="66">
        <v>20</v>
      </c>
    </row>
    <row r="12" spans="1:28" s="15" customFormat="1" ht="32.25" customHeight="1">
      <c r="A12" s="54"/>
      <c r="B12" s="124"/>
      <c r="C12" s="79"/>
      <c r="D12" s="86" t="s">
        <v>38</v>
      </c>
      <c r="E12" s="87"/>
      <c r="F12" s="88"/>
      <c r="G12" s="86"/>
      <c r="H12" s="89" t="s">
        <v>18</v>
      </c>
      <c r="I12" s="86"/>
      <c r="J12" s="86"/>
      <c r="K12" s="90"/>
      <c r="L12" s="91">
        <v>0.006608796296296297</v>
      </c>
      <c r="M12" s="92"/>
      <c r="N12" s="92"/>
      <c r="O12" s="92"/>
      <c r="P12" s="88">
        <v>1</v>
      </c>
      <c r="Q12" s="90"/>
      <c r="R12" s="93"/>
      <c r="S12" s="92"/>
      <c r="T12" s="88"/>
      <c r="U12" s="90"/>
      <c r="V12" s="88">
        <f t="shared" si="0"/>
        <v>1</v>
      </c>
      <c r="Z12" s="151" t="s">
        <v>23</v>
      </c>
      <c r="AA12" s="152"/>
      <c r="AB12" s="67">
        <f>_XLL.QUOZIENTE(AB11,3)</f>
        <v>6</v>
      </c>
    </row>
    <row r="13" spans="1:28" s="15" customFormat="1" ht="32.25" customHeight="1">
      <c r="A13" s="54"/>
      <c r="B13" s="124"/>
      <c r="C13" s="79"/>
      <c r="D13" s="86" t="s">
        <v>38</v>
      </c>
      <c r="E13" s="87"/>
      <c r="F13" s="88"/>
      <c r="G13" s="86"/>
      <c r="H13" s="89" t="s">
        <v>19</v>
      </c>
      <c r="I13" s="86"/>
      <c r="J13" s="86"/>
      <c r="K13" s="90"/>
      <c r="L13" s="91">
        <v>0.003564814814814815</v>
      </c>
      <c r="M13" s="92"/>
      <c r="N13" s="92"/>
      <c r="O13" s="92"/>
      <c r="P13" s="88">
        <v>15</v>
      </c>
      <c r="Q13" s="90"/>
      <c r="R13" s="93"/>
      <c r="S13" s="92"/>
      <c r="T13" s="88"/>
      <c r="U13" s="90"/>
      <c r="V13" s="88">
        <f t="shared" si="0"/>
        <v>15</v>
      </c>
      <c r="Z13" s="153" t="s">
        <v>24</v>
      </c>
      <c r="AA13" s="154"/>
      <c r="AB13" s="68">
        <f>_XLL.QUOZIENTE((AB11-AB12),2)</f>
        <v>7</v>
      </c>
    </row>
    <row r="14" spans="1:28" s="15" customFormat="1" ht="32.25" customHeight="1" thickBot="1">
      <c r="A14" s="54"/>
      <c r="B14" s="124"/>
      <c r="C14" s="79"/>
      <c r="D14" s="86" t="s">
        <v>38</v>
      </c>
      <c r="E14" s="87"/>
      <c r="F14" s="88"/>
      <c r="G14" s="86"/>
      <c r="H14" s="89" t="s">
        <v>21</v>
      </c>
      <c r="I14" s="86"/>
      <c r="J14" s="86"/>
      <c r="K14" s="90"/>
      <c r="L14" s="91">
        <v>0.003414351851851852</v>
      </c>
      <c r="M14" s="92"/>
      <c r="N14" s="92"/>
      <c r="O14" s="92"/>
      <c r="P14" s="88">
        <v>16</v>
      </c>
      <c r="Q14" s="90"/>
      <c r="R14" s="93"/>
      <c r="S14" s="92"/>
      <c r="T14" s="88"/>
      <c r="U14" s="90"/>
      <c r="V14" s="88">
        <f t="shared" si="0"/>
        <v>16</v>
      </c>
      <c r="Z14" s="139" t="s">
        <v>25</v>
      </c>
      <c r="AA14" s="140"/>
      <c r="AB14" s="69">
        <f>AB11-(AB12+AB13)</f>
        <v>7</v>
      </c>
    </row>
    <row r="15" spans="1:28" s="15" customFormat="1" ht="32.25" customHeight="1" thickBot="1">
      <c r="A15" s="54"/>
      <c r="B15" s="124"/>
      <c r="C15" s="79"/>
      <c r="D15" s="86" t="s">
        <v>39</v>
      </c>
      <c r="E15" s="87"/>
      <c r="F15" s="88"/>
      <c r="G15" s="86"/>
      <c r="H15" s="89" t="s">
        <v>17</v>
      </c>
      <c r="I15" s="86"/>
      <c r="J15" s="86"/>
      <c r="K15" s="90"/>
      <c r="L15" s="91">
        <v>0.004085648148148148</v>
      </c>
      <c r="M15" s="92"/>
      <c r="N15" s="92"/>
      <c r="O15" s="92"/>
      <c r="P15" s="88">
        <v>8</v>
      </c>
      <c r="Q15" s="90"/>
      <c r="R15" s="93"/>
      <c r="S15" s="92"/>
      <c r="T15" s="88"/>
      <c r="U15" s="90"/>
      <c r="V15" s="88">
        <f t="shared" si="0"/>
        <v>8</v>
      </c>
      <c r="Z15" s="73"/>
      <c r="AA15" s="73"/>
      <c r="AB15" s="74"/>
    </row>
    <row r="16" spans="2:27" s="15" customFormat="1" ht="32.25" customHeight="1">
      <c r="B16" s="125"/>
      <c r="C16" s="79"/>
      <c r="D16" s="86" t="s">
        <v>40</v>
      </c>
      <c r="E16" s="87"/>
      <c r="F16" s="88"/>
      <c r="G16" s="86"/>
      <c r="H16" s="89" t="s">
        <v>17</v>
      </c>
      <c r="I16" s="86"/>
      <c r="J16" s="86"/>
      <c r="K16" s="90"/>
      <c r="L16" s="91">
        <v>0.003877314814814815</v>
      </c>
      <c r="M16" s="92"/>
      <c r="N16" s="92"/>
      <c r="O16" s="92"/>
      <c r="P16" s="88">
        <v>10</v>
      </c>
      <c r="Q16" s="90"/>
      <c r="R16" s="93"/>
      <c r="S16" s="92"/>
      <c r="T16" s="88"/>
      <c r="U16" s="90"/>
      <c r="V16" s="88">
        <f t="shared" si="0"/>
        <v>10</v>
      </c>
      <c r="Z16" s="80" t="s">
        <v>49</v>
      </c>
      <c r="AA16" s="83"/>
    </row>
    <row r="17" spans="2:27" s="15" customFormat="1" ht="32.25" customHeight="1">
      <c r="B17" s="126" t="s">
        <v>28</v>
      </c>
      <c r="C17" s="70"/>
      <c r="D17" s="86" t="s">
        <v>41</v>
      </c>
      <c r="E17" s="87"/>
      <c r="F17" s="88"/>
      <c r="G17" s="86"/>
      <c r="H17" s="89" t="s">
        <v>17</v>
      </c>
      <c r="I17" s="86"/>
      <c r="J17" s="86"/>
      <c r="K17" s="90"/>
      <c r="L17" s="91">
        <v>0.0026967592592592594</v>
      </c>
      <c r="M17" s="92"/>
      <c r="N17" s="92"/>
      <c r="O17" s="92"/>
      <c r="P17" s="88">
        <v>19</v>
      </c>
      <c r="Q17" s="90"/>
      <c r="R17" s="93"/>
      <c r="S17" s="92"/>
      <c r="T17" s="88"/>
      <c r="U17" s="90"/>
      <c r="V17" s="88">
        <f t="shared" si="0"/>
        <v>19</v>
      </c>
      <c r="Z17" s="81" t="s">
        <v>48</v>
      </c>
      <c r="AA17" s="84"/>
    </row>
    <row r="18" spans="2:27" s="15" customFormat="1" ht="32.25" customHeight="1" thickBot="1">
      <c r="B18" s="127"/>
      <c r="C18" s="70"/>
      <c r="D18" s="86" t="s">
        <v>41</v>
      </c>
      <c r="E18" s="87"/>
      <c r="F18" s="88"/>
      <c r="G18" s="86"/>
      <c r="H18" s="89" t="s">
        <v>18</v>
      </c>
      <c r="I18" s="86"/>
      <c r="J18" s="86"/>
      <c r="K18" s="90"/>
      <c r="L18" s="91">
        <v>0.0038773148148148143</v>
      </c>
      <c r="M18" s="94"/>
      <c r="N18" s="94"/>
      <c r="O18" s="94"/>
      <c r="P18" s="88">
        <v>10</v>
      </c>
      <c r="Q18" s="90"/>
      <c r="R18" s="93"/>
      <c r="S18" s="92"/>
      <c r="T18" s="88"/>
      <c r="U18" s="90"/>
      <c r="V18" s="88">
        <f t="shared" si="0"/>
        <v>10</v>
      </c>
      <c r="Z18" s="82" t="s">
        <v>50</v>
      </c>
      <c r="AA18" s="85">
        <f>SUM(AA16:AA17)</f>
        <v>0</v>
      </c>
    </row>
    <row r="19" spans="2:22" s="15" customFormat="1" ht="32.25" customHeight="1">
      <c r="B19" s="127"/>
      <c r="C19" s="70"/>
      <c r="D19" s="86" t="s">
        <v>41</v>
      </c>
      <c r="E19" s="87"/>
      <c r="F19" s="88"/>
      <c r="G19" s="86"/>
      <c r="H19" s="89" t="s">
        <v>19</v>
      </c>
      <c r="I19" s="86"/>
      <c r="J19" s="86"/>
      <c r="K19" s="90"/>
      <c r="L19" s="91">
        <v>0.0038657407407407408</v>
      </c>
      <c r="M19" s="94"/>
      <c r="N19" s="94"/>
      <c r="O19" s="94"/>
      <c r="P19" s="88">
        <v>11</v>
      </c>
      <c r="Q19" s="90"/>
      <c r="R19" s="93"/>
      <c r="S19" s="92"/>
      <c r="T19" s="88"/>
      <c r="U19" s="90"/>
      <c r="V19" s="88">
        <f t="shared" si="0"/>
        <v>11</v>
      </c>
    </row>
    <row r="20" spans="2:22" s="15" customFormat="1" ht="32.25" customHeight="1">
      <c r="B20" s="127"/>
      <c r="C20" s="70"/>
      <c r="D20" s="86" t="s">
        <v>42</v>
      </c>
      <c r="E20" s="87"/>
      <c r="F20" s="88"/>
      <c r="G20" s="86"/>
      <c r="H20" s="89" t="s">
        <v>17</v>
      </c>
      <c r="I20" s="86"/>
      <c r="J20" s="86"/>
      <c r="K20" s="90"/>
      <c r="L20" s="91">
        <v>0.002638888888888889</v>
      </c>
      <c r="M20" s="94"/>
      <c r="N20" s="94"/>
      <c r="O20" s="94"/>
      <c r="P20" s="88">
        <v>20</v>
      </c>
      <c r="Q20" s="90"/>
      <c r="R20" s="93"/>
      <c r="S20" s="92"/>
      <c r="T20" s="88"/>
      <c r="U20" s="90"/>
      <c r="V20" s="88">
        <f t="shared" si="0"/>
        <v>20</v>
      </c>
    </row>
    <row r="21" spans="2:25" s="15" customFormat="1" ht="32.25" customHeight="1">
      <c r="B21" s="127"/>
      <c r="C21" s="70"/>
      <c r="D21" s="86" t="s">
        <v>42</v>
      </c>
      <c r="E21" s="87"/>
      <c r="F21" s="88"/>
      <c r="G21" s="86"/>
      <c r="H21" s="89" t="s">
        <v>18</v>
      </c>
      <c r="I21" s="86"/>
      <c r="J21" s="86"/>
      <c r="K21" s="90"/>
      <c r="L21" s="91">
        <v>0.0037731481481481483</v>
      </c>
      <c r="M21" s="92"/>
      <c r="N21" s="92"/>
      <c r="O21" s="92"/>
      <c r="P21" s="88">
        <v>12</v>
      </c>
      <c r="Q21" s="90"/>
      <c r="R21" s="93"/>
      <c r="S21" s="92"/>
      <c r="T21" s="88"/>
      <c r="U21" s="90"/>
      <c r="V21" s="88">
        <f t="shared" si="0"/>
        <v>12</v>
      </c>
      <c r="Y21" s="28"/>
    </row>
    <row r="22" spans="2:25" s="15" customFormat="1" ht="32.25" customHeight="1">
      <c r="B22" s="127"/>
      <c r="C22" s="70"/>
      <c r="D22" s="86" t="s">
        <v>42</v>
      </c>
      <c r="E22" s="87"/>
      <c r="F22" s="88"/>
      <c r="G22" s="86"/>
      <c r="H22" s="89" t="s">
        <v>19</v>
      </c>
      <c r="I22" s="86"/>
      <c r="J22" s="86"/>
      <c r="K22" s="90"/>
      <c r="L22" s="91">
        <v>0.0035995370370370365</v>
      </c>
      <c r="M22" s="92"/>
      <c r="N22" s="92"/>
      <c r="O22" s="92"/>
      <c r="P22" s="88">
        <v>14</v>
      </c>
      <c r="Q22" s="90"/>
      <c r="R22" s="93"/>
      <c r="S22" s="92"/>
      <c r="T22" s="88"/>
      <c r="U22" s="90"/>
      <c r="V22" s="88">
        <f t="shared" si="0"/>
        <v>14</v>
      </c>
      <c r="Y22" s="28"/>
    </row>
    <row r="23" spans="2:25" s="15" customFormat="1" ht="32.25" customHeight="1">
      <c r="B23" s="128"/>
      <c r="C23" s="70"/>
      <c r="D23" s="86" t="s">
        <v>43</v>
      </c>
      <c r="E23" s="87"/>
      <c r="F23" s="88"/>
      <c r="G23" s="86"/>
      <c r="H23" s="89" t="s">
        <v>17</v>
      </c>
      <c r="I23" s="86"/>
      <c r="J23" s="86"/>
      <c r="K23" s="90"/>
      <c r="L23" s="91">
        <v>0.0027083333333333334</v>
      </c>
      <c r="M23" s="92"/>
      <c r="N23" s="92"/>
      <c r="O23" s="92"/>
      <c r="P23" s="88">
        <v>18</v>
      </c>
      <c r="Q23" s="90"/>
      <c r="R23" s="93"/>
      <c r="S23" s="92"/>
      <c r="T23" s="88"/>
      <c r="U23" s="90"/>
      <c r="V23" s="88">
        <f t="shared" si="0"/>
        <v>18</v>
      </c>
      <c r="Y23" s="28"/>
    </row>
    <row r="24" spans="2:25" s="15" customFormat="1" ht="32.25" customHeight="1">
      <c r="B24" s="129" t="s">
        <v>29</v>
      </c>
      <c r="C24" s="71"/>
      <c r="D24" s="86" t="s">
        <v>20</v>
      </c>
      <c r="E24" s="87"/>
      <c r="F24" s="88"/>
      <c r="G24" s="86"/>
      <c r="H24" s="89" t="s">
        <v>17</v>
      </c>
      <c r="I24" s="86"/>
      <c r="J24" s="86"/>
      <c r="K24" s="90"/>
      <c r="L24" s="91">
        <v>0.004201388888888888</v>
      </c>
      <c r="M24" s="92"/>
      <c r="N24" s="92"/>
      <c r="O24" s="92"/>
      <c r="P24" s="88">
        <v>7</v>
      </c>
      <c r="Q24" s="90"/>
      <c r="R24" s="93"/>
      <c r="S24" s="92"/>
      <c r="T24" s="88"/>
      <c r="U24" s="90"/>
      <c r="V24" s="88">
        <f t="shared" si="0"/>
        <v>7</v>
      </c>
      <c r="Y24" s="28"/>
    </row>
    <row r="25" spans="2:25" s="15" customFormat="1" ht="32.25" customHeight="1">
      <c r="B25" s="130"/>
      <c r="C25" s="71"/>
      <c r="D25" s="86" t="s">
        <v>44</v>
      </c>
      <c r="E25" s="87"/>
      <c r="F25" s="88"/>
      <c r="G25" s="86"/>
      <c r="H25" s="89" t="s">
        <v>17</v>
      </c>
      <c r="I25" s="86"/>
      <c r="J25" s="86"/>
      <c r="K25" s="90"/>
      <c r="L25" s="91">
        <v>0.004618055555555556</v>
      </c>
      <c r="M25" s="92"/>
      <c r="N25" s="92"/>
      <c r="O25" s="92"/>
      <c r="P25" s="88">
        <v>4</v>
      </c>
      <c r="Q25" s="90"/>
      <c r="R25" s="93"/>
      <c r="S25" s="92"/>
      <c r="T25" s="88"/>
      <c r="U25" s="90"/>
      <c r="V25" s="88">
        <f t="shared" si="0"/>
        <v>4</v>
      </c>
      <c r="Y25" s="28"/>
    </row>
    <row r="26" spans="2:25" s="15" customFormat="1" ht="32.25" customHeight="1">
      <c r="B26" s="130"/>
      <c r="C26" s="71"/>
      <c r="D26" s="86" t="s">
        <v>44</v>
      </c>
      <c r="E26" s="87"/>
      <c r="F26" s="88"/>
      <c r="G26" s="86"/>
      <c r="H26" s="89" t="s">
        <v>18</v>
      </c>
      <c r="I26" s="86"/>
      <c r="J26" s="86"/>
      <c r="K26" s="90"/>
      <c r="L26" s="91">
        <v>0.00579861111111111</v>
      </c>
      <c r="M26" s="92"/>
      <c r="N26" s="92"/>
      <c r="O26" s="92"/>
      <c r="P26" s="88">
        <v>2</v>
      </c>
      <c r="Q26" s="90"/>
      <c r="R26" s="93"/>
      <c r="S26" s="92"/>
      <c r="T26" s="88"/>
      <c r="U26" s="90"/>
      <c r="V26" s="88">
        <f t="shared" si="0"/>
        <v>2</v>
      </c>
      <c r="Y26" s="28"/>
    </row>
    <row r="27" spans="2:25" s="15" customFormat="1" ht="32.25" customHeight="1">
      <c r="B27" s="130"/>
      <c r="C27" s="71"/>
      <c r="D27" s="86" t="s">
        <v>44</v>
      </c>
      <c r="E27" s="87"/>
      <c r="F27" s="88"/>
      <c r="G27" s="86"/>
      <c r="H27" s="89" t="s">
        <v>19</v>
      </c>
      <c r="I27" s="86"/>
      <c r="J27" s="86"/>
      <c r="K27" s="90"/>
      <c r="L27" s="91">
        <v>0.005671296296296297</v>
      </c>
      <c r="M27" s="92"/>
      <c r="N27" s="92"/>
      <c r="O27" s="92"/>
      <c r="P27" s="88">
        <v>3</v>
      </c>
      <c r="Q27" s="90"/>
      <c r="R27" s="93"/>
      <c r="S27" s="92"/>
      <c r="T27" s="88"/>
      <c r="U27" s="90"/>
      <c r="V27" s="88">
        <f t="shared" si="0"/>
        <v>3</v>
      </c>
      <c r="Y27" s="29"/>
    </row>
    <row r="28" spans="2:25" s="15" customFormat="1" ht="32.25" customHeight="1">
      <c r="B28" s="130"/>
      <c r="C28" s="71"/>
      <c r="D28" s="86" t="s">
        <v>45</v>
      </c>
      <c r="E28" s="87"/>
      <c r="F28" s="88"/>
      <c r="G28" s="86"/>
      <c r="H28" s="89" t="s">
        <v>17</v>
      </c>
      <c r="I28" s="86"/>
      <c r="J28" s="86"/>
      <c r="K28" s="90"/>
      <c r="L28" s="91">
        <v>0.0033449074074074076</v>
      </c>
      <c r="M28" s="92"/>
      <c r="N28" s="92"/>
      <c r="O28" s="92"/>
      <c r="P28" s="88">
        <v>17</v>
      </c>
      <c r="Q28" s="90"/>
      <c r="R28" s="93"/>
      <c r="S28" s="92"/>
      <c r="T28" s="88"/>
      <c r="U28" s="90"/>
      <c r="V28" s="88">
        <f t="shared" si="0"/>
        <v>17</v>
      </c>
      <c r="Y28" s="29"/>
    </row>
    <row r="29" spans="2:25" s="15" customFormat="1" ht="32.25" customHeight="1">
      <c r="B29" s="130"/>
      <c r="C29" s="71"/>
      <c r="D29" s="86" t="s">
        <v>46</v>
      </c>
      <c r="E29" s="87"/>
      <c r="F29" s="88"/>
      <c r="G29" s="86"/>
      <c r="H29" s="89" t="s">
        <v>17</v>
      </c>
      <c r="I29" s="86"/>
      <c r="J29" s="86"/>
      <c r="K29" s="90"/>
      <c r="L29" s="91">
        <v>0.004537037037037037</v>
      </c>
      <c r="M29" s="92"/>
      <c r="N29" s="92"/>
      <c r="O29" s="92"/>
      <c r="P29" s="88">
        <v>5</v>
      </c>
      <c r="Q29" s="90"/>
      <c r="R29" s="93"/>
      <c r="S29" s="92"/>
      <c r="T29" s="88"/>
      <c r="U29" s="90"/>
      <c r="V29" s="88">
        <f t="shared" si="0"/>
        <v>5</v>
      </c>
      <c r="Y29" s="29"/>
    </row>
    <row r="30" spans="2:27" s="15" customFormat="1" ht="32.25" customHeight="1">
      <c r="B30" s="131"/>
      <c r="C30" s="71"/>
      <c r="D30" s="86" t="s">
        <v>47</v>
      </c>
      <c r="E30" s="87"/>
      <c r="F30" s="88"/>
      <c r="G30" s="86"/>
      <c r="H30" s="89" t="s">
        <v>17</v>
      </c>
      <c r="I30" s="86"/>
      <c r="J30" s="86"/>
      <c r="K30" s="90"/>
      <c r="L30" s="91">
        <v>0.004270833333333333</v>
      </c>
      <c r="M30" s="92"/>
      <c r="N30" s="92"/>
      <c r="O30" s="92"/>
      <c r="P30" s="88">
        <v>6</v>
      </c>
      <c r="Q30" s="90"/>
      <c r="R30" s="93"/>
      <c r="S30" s="92"/>
      <c r="T30" s="88"/>
      <c r="U30" s="90"/>
      <c r="V30" s="88">
        <f t="shared" si="0"/>
        <v>6</v>
      </c>
      <c r="AA30" s="64"/>
    </row>
    <row r="31" spans="2:22" s="15" customFormat="1" ht="38.25" customHeight="1">
      <c r="B31" s="17"/>
      <c r="F31" s="16"/>
      <c r="P31" s="34"/>
      <c r="T31" s="34"/>
      <c r="U31" s="54"/>
      <c r="V31" s="55"/>
    </row>
    <row r="32" spans="21:22" ht="13.5">
      <c r="U32" s="30"/>
      <c r="V32" s="39"/>
    </row>
    <row r="33" spans="4:22" ht="15.75">
      <c r="D33" s="14"/>
      <c r="H33" s="14"/>
      <c r="U33" s="30"/>
      <c r="V33" s="39"/>
    </row>
    <row r="34" spans="21:22" ht="13.5">
      <c r="U34" s="30"/>
      <c r="V34" s="39"/>
    </row>
    <row r="35" spans="21:22" ht="13.5">
      <c r="U35" s="30"/>
      <c r="V35" s="39"/>
    </row>
    <row r="36" spans="21:22" ht="13.5">
      <c r="U36" s="30"/>
      <c r="V36" s="39"/>
    </row>
    <row r="37" spans="21:22" ht="13.5">
      <c r="U37" s="30"/>
      <c r="V37" s="39"/>
    </row>
    <row r="38" spans="21:22" ht="13.5">
      <c r="U38" s="30"/>
      <c r="V38" s="39"/>
    </row>
    <row r="39" spans="21:22" ht="13.5">
      <c r="U39" s="30"/>
      <c r="V39" s="39"/>
    </row>
    <row r="40" spans="21:22" ht="13.5">
      <c r="U40" s="30"/>
      <c r="V40" s="39"/>
    </row>
    <row r="41" spans="21:22" ht="13.5">
      <c r="U41" s="30"/>
      <c r="V41" s="39"/>
    </row>
    <row r="42" spans="21:22" ht="13.5">
      <c r="U42" s="30"/>
      <c r="V42" s="39"/>
    </row>
    <row r="43" spans="21:22" ht="13.5">
      <c r="U43" s="30"/>
      <c r="V43" s="39"/>
    </row>
    <row r="44" spans="21:22" ht="13.5">
      <c r="U44" s="30"/>
      <c r="V44" s="39"/>
    </row>
    <row r="45" spans="21:22" ht="13.5">
      <c r="U45" s="30"/>
      <c r="V45" s="39"/>
    </row>
    <row r="46" spans="21:22" ht="13.5">
      <c r="U46" s="30"/>
      <c r="V46" s="39"/>
    </row>
    <row r="47" spans="21:22" ht="13.5">
      <c r="U47" s="30"/>
      <c r="V47" s="39"/>
    </row>
    <row r="48" spans="21:22" ht="13.5">
      <c r="U48" s="30"/>
      <c r="V48" s="39"/>
    </row>
    <row r="49" spans="21:22" ht="13.5">
      <c r="U49" s="30"/>
      <c r="V49" s="39"/>
    </row>
    <row r="50" spans="21:22" ht="13.5">
      <c r="U50" s="30"/>
      <c r="V50" s="39"/>
    </row>
    <row r="51" spans="21:22" ht="13.5">
      <c r="U51" s="30"/>
      <c r="V51" s="39"/>
    </row>
    <row r="52" spans="21:22" ht="13.5">
      <c r="U52" s="30"/>
      <c r="V52" s="39"/>
    </row>
    <row r="53" spans="21:22" ht="13.5">
      <c r="U53" s="30"/>
      <c r="V53" s="39"/>
    </row>
    <row r="54" spans="21:22" ht="13.5">
      <c r="U54" s="30"/>
      <c r="V54" s="39"/>
    </row>
    <row r="55" spans="21:22" ht="13.5">
      <c r="U55" s="30"/>
      <c r="V55" s="39"/>
    </row>
    <row r="56" spans="21:22" ht="13.5">
      <c r="U56" s="30"/>
      <c r="V56" s="39"/>
    </row>
    <row r="57" spans="21:22" ht="13.5">
      <c r="U57" s="30"/>
      <c r="V57" s="39"/>
    </row>
    <row r="58" spans="21:22" ht="13.5">
      <c r="U58" s="30"/>
      <c r="V58" s="39"/>
    </row>
    <row r="59" spans="21:22" ht="13.5">
      <c r="U59" s="30"/>
      <c r="V59" s="39"/>
    </row>
    <row r="60" spans="21:22" ht="13.5">
      <c r="U60" s="30"/>
      <c r="V60" s="39"/>
    </row>
    <row r="61" spans="21:22" ht="13.5">
      <c r="U61" s="30"/>
      <c r="V61" s="39"/>
    </row>
    <row r="62" spans="21:22" ht="13.5">
      <c r="U62" s="30"/>
      <c r="V62" s="39"/>
    </row>
    <row r="63" spans="21:22" ht="13.5">
      <c r="U63" s="30"/>
      <c r="V63" s="39"/>
    </row>
    <row r="64" spans="21:22" ht="13.5">
      <c r="U64" s="30"/>
      <c r="V64" s="39"/>
    </row>
    <row r="65" spans="21:22" ht="13.5">
      <c r="U65" s="30"/>
      <c r="V65" s="39"/>
    </row>
    <row r="66" spans="21:22" ht="13.5">
      <c r="U66" s="30"/>
      <c r="V66" s="39"/>
    </row>
    <row r="67" spans="21:22" ht="13.5">
      <c r="U67" s="30"/>
      <c r="V67" s="39"/>
    </row>
    <row r="68" spans="21:22" ht="13.5">
      <c r="U68" s="30"/>
      <c r="V68" s="39"/>
    </row>
    <row r="69" spans="21:22" ht="13.5">
      <c r="U69" s="30"/>
      <c r="V69" s="39"/>
    </row>
    <row r="70" spans="21:22" ht="13.5">
      <c r="U70" s="30"/>
      <c r="V70" s="39"/>
    </row>
    <row r="71" spans="21:22" ht="13.5">
      <c r="U71" s="30"/>
      <c r="V71" s="39"/>
    </row>
    <row r="72" spans="21:22" ht="13.5">
      <c r="U72" s="30"/>
      <c r="V72" s="39"/>
    </row>
    <row r="73" spans="21:22" ht="13.5">
      <c r="U73" s="30"/>
      <c r="V73" s="39"/>
    </row>
    <row r="74" spans="21:22" ht="13.5">
      <c r="U74" s="30"/>
      <c r="V74" s="39"/>
    </row>
    <row r="75" spans="21:22" ht="13.5">
      <c r="U75" s="30"/>
      <c r="V75" s="39"/>
    </row>
    <row r="76" spans="21:22" ht="13.5">
      <c r="U76" s="30"/>
      <c r="V76" s="39"/>
    </row>
    <row r="77" spans="21:22" ht="13.5">
      <c r="U77" s="30"/>
      <c r="V77" s="39"/>
    </row>
    <row r="78" spans="21:22" ht="13.5">
      <c r="U78" s="30"/>
      <c r="V78" s="39"/>
    </row>
    <row r="79" spans="21:22" ht="13.5">
      <c r="U79" s="30"/>
      <c r="V79" s="39"/>
    </row>
    <row r="80" spans="21:22" ht="13.5">
      <c r="U80" s="30"/>
      <c r="V80" s="39"/>
    </row>
    <row r="81" spans="21:22" ht="13.5">
      <c r="U81" s="30"/>
      <c r="V81" s="39"/>
    </row>
    <row r="82" spans="21:22" ht="13.5">
      <c r="U82" s="30"/>
      <c r="V82" s="39"/>
    </row>
    <row r="83" spans="21:22" ht="13.5">
      <c r="U83" s="30"/>
      <c r="V83" s="39"/>
    </row>
    <row r="84" spans="21:22" ht="13.5">
      <c r="U84" s="30"/>
      <c r="V84" s="39"/>
    </row>
    <row r="85" spans="21:22" ht="13.5">
      <c r="U85" s="30"/>
      <c r="V85" s="39"/>
    </row>
    <row r="86" spans="21:22" ht="13.5">
      <c r="U86" s="30"/>
      <c r="V86" s="39"/>
    </row>
    <row r="87" spans="21:22" ht="13.5">
      <c r="U87" s="30"/>
      <c r="V87" s="39"/>
    </row>
    <row r="88" spans="21:22" ht="13.5">
      <c r="U88" s="30"/>
      <c r="V88" s="39"/>
    </row>
    <row r="89" spans="21:22" ht="13.5">
      <c r="U89" s="30"/>
      <c r="V89" s="39"/>
    </row>
    <row r="90" spans="21:22" ht="13.5">
      <c r="U90" s="30"/>
      <c r="V90" s="39"/>
    </row>
    <row r="91" spans="21:22" ht="13.5">
      <c r="U91" s="30"/>
      <c r="V91" s="39"/>
    </row>
    <row r="92" spans="21:22" ht="13.5">
      <c r="U92" s="30"/>
      <c r="V92" s="39"/>
    </row>
    <row r="93" spans="21:22" ht="13.5">
      <c r="U93" s="30"/>
      <c r="V93" s="39"/>
    </row>
    <row r="94" spans="21:22" ht="13.5">
      <c r="U94" s="30"/>
      <c r="V94" s="39"/>
    </row>
    <row r="95" spans="21:22" ht="13.5">
      <c r="U95" s="30"/>
      <c r="V95" s="39"/>
    </row>
    <row r="96" spans="21:22" ht="13.5">
      <c r="U96" s="30"/>
      <c r="V96" s="39"/>
    </row>
    <row r="97" spans="21:22" ht="13.5">
      <c r="U97" s="30"/>
      <c r="V97" s="39"/>
    </row>
    <row r="98" spans="21:22" ht="13.5">
      <c r="U98" s="30"/>
      <c r="V98" s="39"/>
    </row>
    <row r="99" spans="21:22" ht="13.5">
      <c r="U99" s="30"/>
      <c r="V99" s="39"/>
    </row>
    <row r="100" spans="21:22" ht="13.5">
      <c r="U100" s="30"/>
      <c r="V100" s="39"/>
    </row>
    <row r="101" spans="21:22" ht="13.5">
      <c r="U101" s="30"/>
      <c r="V101" s="39"/>
    </row>
    <row r="102" spans="21:22" ht="13.5">
      <c r="U102" s="30"/>
      <c r="V102" s="39"/>
    </row>
    <row r="103" spans="21:22" ht="13.5">
      <c r="U103" s="30"/>
      <c r="V103" s="39"/>
    </row>
    <row r="104" spans="21:22" ht="13.5">
      <c r="U104" s="30"/>
      <c r="V104" s="39"/>
    </row>
    <row r="105" spans="21:22" ht="13.5">
      <c r="U105" s="30"/>
      <c r="V105" s="39"/>
    </row>
    <row r="106" spans="21:22" ht="13.5">
      <c r="U106" s="30"/>
      <c r="V106" s="39"/>
    </row>
    <row r="107" spans="21:22" ht="13.5">
      <c r="U107" s="30"/>
      <c r="V107" s="39"/>
    </row>
    <row r="108" spans="21:22" ht="13.5">
      <c r="U108" s="30"/>
      <c r="V108" s="39"/>
    </row>
    <row r="109" spans="21:22" ht="13.5">
      <c r="U109" s="30"/>
      <c r="V109" s="39"/>
    </row>
    <row r="110" spans="21:22" ht="13.5">
      <c r="U110" s="30"/>
      <c r="V110" s="39"/>
    </row>
    <row r="111" spans="21:22" ht="13.5">
      <c r="U111" s="30"/>
      <c r="V111" s="39"/>
    </row>
    <row r="112" spans="21:22" ht="13.5">
      <c r="U112" s="30"/>
      <c r="V112" s="39"/>
    </row>
    <row r="113" spans="21:22" ht="13.5">
      <c r="U113" s="30"/>
      <c r="V113" s="39"/>
    </row>
    <row r="114" spans="21:22" ht="13.5">
      <c r="U114" s="30"/>
      <c r="V114" s="39"/>
    </row>
    <row r="115" spans="21:22" ht="13.5">
      <c r="U115" s="30"/>
      <c r="V115" s="39"/>
    </row>
    <row r="116" spans="21:22" ht="13.5">
      <c r="U116" s="30"/>
      <c r="V116" s="39"/>
    </row>
    <row r="117" spans="21:22" ht="13.5">
      <c r="U117" s="30"/>
      <c r="V117" s="39"/>
    </row>
    <row r="118" spans="21:22" ht="13.5">
      <c r="U118" s="30"/>
      <c r="V118" s="39"/>
    </row>
    <row r="119" spans="21:22" ht="13.5">
      <c r="U119" s="30"/>
      <c r="V119" s="39"/>
    </row>
    <row r="120" spans="21:22" ht="13.5">
      <c r="U120" s="30"/>
      <c r="V120" s="39"/>
    </row>
    <row r="121" spans="21:22" ht="13.5">
      <c r="U121" s="30"/>
      <c r="V121" s="39"/>
    </row>
    <row r="122" spans="21:22" ht="13.5">
      <c r="U122" s="30"/>
      <c r="V122" s="39"/>
    </row>
    <row r="123" spans="21:22" ht="13.5">
      <c r="U123" s="30"/>
      <c r="V123" s="39"/>
    </row>
    <row r="124" spans="21:22" ht="13.5">
      <c r="U124" s="30"/>
      <c r="V124" s="39"/>
    </row>
    <row r="125" spans="21:22" ht="13.5">
      <c r="U125" s="30"/>
      <c r="V125" s="39"/>
    </row>
    <row r="126" spans="21:22" ht="13.5">
      <c r="U126" s="30"/>
      <c r="V126" s="39"/>
    </row>
    <row r="127" spans="21:22" ht="13.5">
      <c r="U127" s="30"/>
      <c r="V127" s="39"/>
    </row>
    <row r="128" spans="21:22" ht="13.5">
      <c r="U128" s="30"/>
      <c r="V128" s="39"/>
    </row>
    <row r="129" spans="21:22" ht="13.5">
      <c r="U129" s="30"/>
      <c r="V129" s="39"/>
    </row>
    <row r="130" spans="21:22" ht="13.5">
      <c r="U130" s="30"/>
      <c r="V130" s="39"/>
    </row>
    <row r="131" spans="21:22" ht="13.5">
      <c r="U131" s="30"/>
      <c r="V131" s="39"/>
    </row>
    <row r="132" spans="21:22" ht="13.5">
      <c r="U132" s="30"/>
      <c r="V132" s="39"/>
    </row>
    <row r="133" spans="21:22" ht="13.5">
      <c r="U133" s="30"/>
      <c r="V133" s="39"/>
    </row>
    <row r="134" spans="21:22" ht="13.5">
      <c r="U134" s="30"/>
      <c r="V134" s="39"/>
    </row>
    <row r="135" spans="21:22" ht="13.5">
      <c r="U135" s="30"/>
      <c r="V135" s="39"/>
    </row>
    <row r="136" spans="21:22" ht="13.5">
      <c r="U136" s="30"/>
      <c r="V136" s="39"/>
    </row>
    <row r="137" spans="21:22" ht="13.5">
      <c r="U137" s="30"/>
      <c r="V137" s="39"/>
    </row>
    <row r="138" spans="21:22" ht="13.5">
      <c r="U138" s="30"/>
      <c r="V138" s="39"/>
    </row>
    <row r="139" spans="21:22" ht="13.5">
      <c r="U139" s="30"/>
      <c r="V139" s="39"/>
    </row>
    <row r="140" spans="21:22" ht="13.5">
      <c r="U140" s="30"/>
      <c r="V140" s="39"/>
    </row>
    <row r="141" spans="21:22" ht="13.5">
      <c r="U141" s="30"/>
      <c r="V141" s="39"/>
    </row>
    <row r="142" spans="21:22" ht="13.5">
      <c r="U142" s="30"/>
      <c r="V142" s="39"/>
    </row>
    <row r="143" spans="21:22" ht="13.5">
      <c r="U143" s="30"/>
      <c r="V143" s="39"/>
    </row>
    <row r="144" spans="21:22" ht="13.5">
      <c r="U144" s="30"/>
      <c r="V144" s="39"/>
    </row>
    <row r="145" spans="21:22" ht="13.5">
      <c r="U145" s="30"/>
      <c r="V145" s="39"/>
    </row>
    <row r="146" spans="21:22" ht="13.5">
      <c r="U146" s="30"/>
      <c r="V146" s="39"/>
    </row>
    <row r="147" spans="21:22" ht="13.5">
      <c r="U147" s="30"/>
      <c r="V147" s="39"/>
    </row>
    <row r="148" spans="21:22" ht="13.5">
      <c r="U148" s="30"/>
      <c r="V148" s="39"/>
    </row>
    <row r="149" spans="21:22" ht="13.5">
      <c r="U149" s="30"/>
      <c r="V149" s="39"/>
    </row>
    <row r="150" spans="21:22" ht="13.5">
      <c r="U150" s="30"/>
      <c r="V150" s="39"/>
    </row>
    <row r="151" spans="21:22" ht="13.5">
      <c r="U151" s="30"/>
      <c r="V151" s="39"/>
    </row>
    <row r="152" spans="21:22" ht="13.5">
      <c r="U152" s="30"/>
      <c r="V152" s="39"/>
    </row>
    <row r="153" spans="21:22" ht="13.5">
      <c r="U153" s="30"/>
      <c r="V153" s="39"/>
    </row>
    <row r="154" spans="21:22" ht="13.5">
      <c r="U154" s="30"/>
      <c r="V154" s="39"/>
    </row>
    <row r="155" spans="21:22" ht="13.5">
      <c r="U155" s="30"/>
      <c r="V155" s="39"/>
    </row>
    <row r="156" spans="21:22" ht="13.5">
      <c r="U156" s="30"/>
      <c r="V156" s="39"/>
    </row>
    <row r="157" spans="21:22" ht="13.5">
      <c r="U157" s="30"/>
      <c r="V157" s="39"/>
    </row>
    <row r="158" spans="21:22" ht="13.5">
      <c r="U158" s="30"/>
      <c r="V158" s="39"/>
    </row>
    <row r="159" spans="21:22" ht="13.5">
      <c r="U159" s="30"/>
      <c r="V159" s="39"/>
    </row>
    <row r="160" spans="21:22" ht="13.5">
      <c r="U160" s="30"/>
      <c r="V160" s="39"/>
    </row>
    <row r="161" spans="21:22" ht="13.5">
      <c r="U161" s="30"/>
      <c r="V161" s="39"/>
    </row>
    <row r="162" spans="21:22" ht="13.5">
      <c r="U162" s="30"/>
      <c r="V162" s="39"/>
    </row>
    <row r="163" spans="21:22" ht="13.5">
      <c r="U163" s="30"/>
      <c r="V163" s="39"/>
    </row>
    <row r="164" spans="21:22" ht="13.5">
      <c r="U164" s="30"/>
      <c r="V164" s="39"/>
    </row>
    <row r="165" spans="21:22" ht="13.5">
      <c r="U165" s="30"/>
      <c r="V165" s="39"/>
    </row>
    <row r="166" spans="21:22" ht="13.5">
      <c r="U166" s="30"/>
      <c r="V166" s="39"/>
    </row>
    <row r="167" spans="21:22" ht="13.5">
      <c r="U167" s="30"/>
      <c r="V167" s="39"/>
    </row>
    <row r="168" spans="21:22" ht="13.5">
      <c r="U168" s="30"/>
      <c r="V168" s="39"/>
    </row>
    <row r="169" spans="21:22" ht="13.5">
      <c r="U169" s="30"/>
      <c r="V169" s="39"/>
    </row>
    <row r="170" spans="21:22" ht="13.5">
      <c r="U170" s="30"/>
      <c r="V170" s="39"/>
    </row>
    <row r="171" spans="21:22" ht="13.5">
      <c r="U171" s="30"/>
      <c r="V171" s="39"/>
    </row>
    <row r="172" spans="21:22" ht="13.5">
      <c r="U172" s="30"/>
      <c r="V172" s="39"/>
    </row>
    <row r="173" spans="21:22" ht="13.5">
      <c r="U173" s="30"/>
      <c r="V173" s="39"/>
    </row>
    <row r="174" spans="21:22" ht="13.5">
      <c r="U174" s="30"/>
      <c r="V174" s="39"/>
    </row>
    <row r="175" spans="21:22" ht="13.5">
      <c r="U175" s="30"/>
      <c r="V175" s="39"/>
    </row>
    <row r="176" spans="21:22" ht="13.5">
      <c r="U176" s="30"/>
      <c r="V176" s="39"/>
    </row>
    <row r="177" spans="21:22" ht="13.5">
      <c r="U177" s="30"/>
      <c r="V177" s="39"/>
    </row>
    <row r="178" spans="21:22" ht="13.5">
      <c r="U178" s="30"/>
      <c r="V178" s="39"/>
    </row>
    <row r="179" spans="21:22" ht="13.5">
      <c r="U179" s="30"/>
      <c r="V179" s="39"/>
    </row>
    <row r="180" spans="21:22" ht="13.5">
      <c r="U180" s="30"/>
      <c r="V180" s="39"/>
    </row>
    <row r="181" spans="21:22" ht="13.5">
      <c r="U181" s="30"/>
      <c r="V181" s="39"/>
    </row>
    <row r="182" spans="21:22" ht="13.5">
      <c r="U182" s="30"/>
      <c r="V182" s="39"/>
    </row>
    <row r="183" spans="21:22" ht="13.5">
      <c r="U183" s="30"/>
      <c r="V183" s="39"/>
    </row>
    <row r="184" spans="21:22" ht="13.5">
      <c r="U184" s="30"/>
      <c r="V184" s="39"/>
    </row>
    <row r="185" spans="21:22" ht="13.5">
      <c r="U185" s="30"/>
      <c r="V185" s="39"/>
    </row>
    <row r="186" spans="21:22" ht="13.5">
      <c r="U186" s="30"/>
      <c r="V186" s="39"/>
    </row>
    <row r="187" spans="21:22" ht="13.5">
      <c r="U187" s="30"/>
      <c r="V187" s="39"/>
    </row>
    <row r="188" spans="21:22" ht="13.5">
      <c r="U188" s="30"/>
      <c r="V188" s="39"/>
    </row>
    <row r="189" spans="21:22" ht="13.5">
      <c r="U189" s="30"/>
      <c r="V189" s="39"/>
    </row>
    <row r="190" spans="21:22" ht="13.5">
      <c r="U190" s="30"/>
      <c r="V190" s="39"/>
    </row>
    <row r="191" spans="21:22" ht="13.5">
      <c r="U191" s="30"/>
      <c r="V191" s="39"/>
    </row>
    <row r="192" spans="21:22" ht="13.5">
      <c r="U192" s="30"/>
      <c r="V192" s="39"/>
    </row>
    <row r="193" spans="21:22" ht="13.5">
      <c r="U193" s="30"/>
      <c r="V193" s="39"/>
    </row>
    <row r="194" spans="21:22" ht="13.5">
      <c r="U194" s="30"/>
      <c r="V194" s="39"/>
    </row>
    <row r="195" spans="21:22" ht="13.5">
      <c r="U195" s="30"/>
      <c r="V195" s="39"/>
    </row>
    <row r="196" spans="21:22" ht="13.5">
      <c r="U196" s="30"/>
      <c r="V196" s="39"/>
    </row>
    <row r="197" spans="21:22" ht="13.5">
      <c r="U197" s="30"/>
      <c r="V197" s="39"/>
    </row>
    <row r="198" spans="21:22" ht="13.5">
      <c r="U198" s="30"/>
      <c r="V198" s="39"/>
    </row>
    <row r="199" spans="21:22" ht="13.5">
      <c r="U199" s="30"/>
      <c r="V199" s="39"/>
    </row>
    <row r="200" spans="21:22" ht="13.5">
      <c r="U200" s="30"/>
      <c r="V200" s="39"/>
    </row>
    <row r="201" spans="21:22" ht="13.5">
      <c r="U201" s="30"/>
      <c r="V201" s="39"/>
    </row>
    <row r="202" spans="21:22" ht="13.5">
      <c r="U202" s="30"/>
      <c r="V202" s="39"/>
    </row>
    <row r="203" spans="21:22" ht="13.5">
      <c r="U203" s="30"/>
      <c r="V203" s="39"/>
    </row>
    <row r="204" spans="21:22" ht="13.5">
      <c r="U204" s="30"/>
      <c r="V204" s="39"/>
    </row>
    <row r="205" spans="21:22" ht="13.5">
      <c r="U205" s="30"/>
      <c r="V205" s="39"/>
    </row>
    <row r="206" spans="21:22" ht="13.5">
      <c r="U206" s="30"/>
      <c r="V206" s="39"/>
    </row>
    <row r="207" spans="21:22" ht="13.5">
      <c r="U207" s="30"/>
      <c r="V207" s="39"/>
    </row>
    <row r="208" spans="21:22" ht="13.5">
      <c r="U208" s="30"/>
      <c r="V208" s="39"/>
    </row>
    <row r="209" spans="21:22" ht="13.5">
      <c r="U209" s="30"/>
      <c r="V209" s="39"/>
    </row>
    <row r="210" spans="21:22" ht="13.5">
      <c r="U210" s="30"/>
      <c r="V210" s="39"/>
    </row>
    <row r="211" spans="21:22" ht="13.5">
      <c r="U211" s="30"/>
      <c r="V211" s="39"/>
    </row>
    <row r="212" spans="21:22" ht="13.5">
      <c r="U212" s="30"/>
      <c r="V212" s="39"/>
    </row>
    <row r="213" spans="21:22" ht="13.5">
      <c r="U213" s="30"/>
      <c r="V213" s="39"/>
    </row>
    <row r="214" spans="21:22" ht="13.5">
      <c r="U214" s="30"/>
      <c r="V214" s="39"/>
    </row>
  </sheetData>
  <sheetProtection/>
  <mergeCells count="19">
    <mergeCell ref="Z14:AA14"/>
    <mergeCell ref="R9:S9"/>
    <mergeCell ref="V9:X9"/>
    <mergeCell ref="L4:V4"/>
    <mergeCell ref="D5:M5"/>
    <mergeCell ref="L9:O9"/>
    <mergeCell ref="Z11:AA11"/>
    <mergeCell ref="Z12:AA12"/>
    <mergeCell ref="Z13:AA13"/>
    <mergeCell ref="B11:B16"/>
    <mergeCell ref="B17:B23"/>
    <mergeCell ref="B24:B30"/>
    <mergeCell ref="H9:I9"/>
    <mergeCell ref="P5:R5"/>
    <mergeCell ref="D1:V1"/>
    <mergeCell ref="F3:V3"/>
    <mergeCell ref="D2:V2"/>
    <mergeCell ref="B7:V7"/>
    <mergeCell ref="D4:I4"/>
  </mergeCells>
  <printOptions/>
  <pageMargins left="0.3937007874015748" right="0.3937007874015748" top="0.3937007874015748" bottom="0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Z49"/>
  <sheetViews>
    <sheetView zoomScale="75" zoomScaleNormal="75" zoomScalePageLayoutView="0" workbookViewId="0" topLeftCell="A22">
      <selection activeCell="Q24" sqref="Q24"/>
    </sheetView>
  </sheetViews>
  <sheetFormatPr defaultColWidth="9.140625" defaultRowHeight="13.5"/>
  <cols>
    <col min="2" max="2" width="6.8515625" style="0" customWidth="1"/>
    <col min="3" max="3" width="0.5625" style="0" customWidth="1"/>
    <col min="4" max="4" width="48.421875" style="0" bestFit="1" customWidth="1"/>
    <col min="5" max="5" width="0.5625" style="0" customWidth="1"/>
    <col min="6" max="6" width="11.28125" style="2" customWidth="1"/>
    <col min="7" max="7" width="0.5625" style="0" customWidth="1"/>
    <col min="11" max="11" width="0.5625" style="0" customWidth="1"/>
    <col min="12" max="12" width="19.00390625" style="0" customWidth="1"/>
    <col min="13" max="13" width="0.2890625" style="0" customWidth="1"/>
    <col min="14" max="14" width="0.5625" style="0" hidden="1" customWidth="1"/>
    <col min="15" max="16" width="6.8515625" style="0" customWidth="1"/>
    <col min="17" max="17" width="23.8515625" style="0" customWidth="1"/>
    <col min="18" max="18" width="0.5625" style="0" customWidth="1"/>
    <col min="19" max="19" width="6.8515625" style="0" customWidth="1"/>
    <col min="20" max="20" width="25.140625" style="0" customWidth="1"/>
  </cols>
  <sheetData>
    <row r="1" spans="3:26" ht="40.5" customHeight="1">
      <c r="C1" s="48"/>
      <c r="D1" s="134" t="s">
        <v>12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48"/>
      <c r="V1" s="48"/>
      <c r="W1" s="48"/>
      <c r="X1" s="48"/>
      <c r="Y1" s="48"/>
      <c r="Z1" s="48"/>
    </row>
    <row r="2" spans="3:26" ht="40.5" customHeight="1">
      <c r="C2" s="43" t="s">
        <v>10</v>
      </c>
      <c r="D2" s="136" t="s">
        <v>13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4"/>
      <c r="V2" s="4"/>
      <c r="W2" s="4"/>
      <c r="X2" s="4"/>
      <c r="Y2" s="4"/>
      <c r="Z2" s="4"/>
    </row>
    <row r="3" spans="4:20" s="1" customFormat="1" ht="30" customHeight="1">
      <c r="D3" s="42" t="s">
        <v>1</v>
      </c>
      <c r="E3" s="5"/>
      <c r="F3" s="135" t="s">
        <v>35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4:20" s="1" customFormat="1" ht="30" customHeight="1">
      <c r="D4" s="138" t="str">
        <f>Percorsi!D4</f>
        <v>Organizzata da: Ginnastica Lixio</v>
      </c>
      <c r="E4" s="138"/>
      <c r="F4" s="138"/>
      <c r="G4" s="138"/>
      <c r="H4" s="138"/>
      <c r="I4" s="138"/>
      <c r="J4" s="8"/>
      <c r="K4" s="5"/>
      <c r="L4" s="146" t="str">
        <f>Percorsi!L4</f>
        <v>Svoltasi  in  data: Sabato 9 Aprile 2016</v>
      </c>
      <c r="M4" s="146"/>
      <c r="N4" s="146"/>
      <c r="O4" s="146"/>
      <c r="P4" s="146"/>
      <c r="Q4" s="146"/>
      <c r="R4" s="146"/>
      <c r="S4" s="146"/>
      <c r="T4" s="146"/>
    </row>
    <row r="5" spans="4:13" s="5" customFormat="1" ht="30" customHeight="1">
      <c r="D5" s="146" t="str">
        <f>Percorsi!D5</f>
        <v>Indirizzo: Pal.Comunale Albiate, Via Carducci - Albiate</v>
      </c>
      <c r="E5" s="146"/>
      <c r="F5" s="146"/>
      <c r="G5" s="146"/>
      <c r="H5" s="146"/>
      <c r="I5" s="146"/>
      <c r="J5" s="146"/>
      <c r="K5" s="146"/>
      <c r="L5" s="146"/>
      <c r="M5" s="146"/>
    </row>
    <row r="6" spans="4:17" s="5" customFormat="1" ht="30" customHeight="1">
      <c r="D6" s="133" t="s">
        <v>7</v>
      </c>
      <c r="E6" s="133"/>
      <c r="F6" s="133"/>
      <c r="G6" s="7" t="s">
        <v>11</v>
      </c>
      <c r="H6" s="35"/>
      <c r="I6" s="44"/>
      <c r="J6" s="44"/>
      <c r="K6" s="44"/>
      <c r="L6" s="44"/>
      <c r="M6" s="45"/>
      <c r="N6" s="45"/>
      <c r="O6" s="45"/>
      <c r="Q6" s="7"/>
    </row>
    <row r="7" spans="3:20" ht="68.25" customHeight="1">
      <c r="C7" s="137" t="s">
        <v>37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spans="3:6" ht="13.5" customHeight="1">
      <c r="C8" s="1"/>
      <c r="D8" s="6"/>
      <c r="E8" s="6"/>
      <c r="F8" s="13"/>
    </row>
    <row r="9" spans="2:20" s="27" customFormat="1" ht="45" customHeight="1">
      <c r="B9" s="21" t="s">
        <v>26</v>
      </c>
      <c r="C9" s="20"/>
      <c r="D9" s="21" t="s">
        <v>0</v>
      </c>
      <c r="E9" s="22"/>
      <c r="F9" s="19" t="s">
        <v>2</v>
      </c>
      <c r="G9" s="23"/>
      <c r="H9" s="132" t="s">
        <v>4</v>
      </c>
      <c r="I9" s="132"/>
      <c r="J9" s="49"/>
      <c r="K9" s="24"/>
      <c r="L9" s="158" t="s">
        <v>6</v>
      </c>
      <c r="M9" s="158"/>
      <c r="N9" s="46"/>
      <c r="O9" s="15"/>
      <c r="P9" s="15"/>
      <c r="Q9" s="15"/>
      <c r="R9" s="15"/>
      <c r="S9" s="15"/>
      <c r="T9" s="26"/>
    </row>
    <row r="10" spans="2:14" ht="3" customHeight="1" thickBot="1">
      <c r="B10" s="12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12"/>
    </row>
    <row r="11" spans="2:20" s="15" customFormat="1" ht="26.25" customHeight="1">
      <c r="B11" s="155" t="s">
        <v>31</v>
      </c>
      <c r="C11" s="76"/>
      <c r="D11" s="86" t="s">
        <v>38</v>
      </c>
      <c r="E11" s="86"/>
      <c r="F11" s="89"/>
      <c r="G11" s="86"/>
      <c r="H11" s="86" t="s">
        <v>17</v>
      </c>
      <c r="I11" s="86"/>
      <c r="J11" s="95"/>
      <c r="K11" s="86"/>
      <c r="L11" s="96">
        <v>31.9</v>
      </c>
      <c r="M11" s="58"/>
      <c r="N11" s="47"/>
      <c r="O11" s="65"/>
      <c r="P11" s="31"/>
      <c r="Q11" s="30"/>
      <c r="R11" s="30"/>
      <c r="S11" s="52"/>
      <c r="T11" s="53"/>
    </row>
    <row r="12" spans="2:20" s="15" customFormat="1" ht="26.25" customHeight="1">
      <c r="B12" s="155"/>
      <c r="C12" s="76"/>
      <c r="D12" s="86" t="s">
        <v>38</v>
      </c>
      <c r="E12" s="86"/>
      <c r="F12" s="89"/>
      <c r="G12" s="86"/>
      <c r="H12" s="86" t="s">
        <v>18</v>
      </c>
      <c r="I12" s="86"/>
      <c r="J12" s="95"/>
      <c r="K12" s="86"/>
      <c r="L12" s="96">
        <v>29.1</v>
      </c>
      <c r="M12" s="57"/>
      <c r="N12" s="47"/>
      <c r="O12" s="65"/>
      <c r="P12" s="31"/>
      <c r="Q12" s="30"/>
      <c r="R12" s="30"/>
      <c r="S12" s="52"/>
      <c r="T12" s="53"/>
    </row>
    <row r="13" spans="2:20" s="15" customFormat="1" ht="26.25" customHeight="1">
      <c r="B13" s="155"/>
      <c r="C13" s="76"/>
      <c r="D13" s="86" t="s">
        <v>38</v>
      </c>
      <c r="E13" s="86"/>
      <c r="F13" s="89"/>
      <c r="G13" s="86"/>
      <c r="H13" s="86" t="s">
        <v>19</v>
      </c>
      <c r="I13" s="86"/>
      <c r="J13" s="95"/>
      <c r="K13" s="86"/>
      <c r="L13" s="96">
        <v>33.3</v>
      </c>
      <c r="M13" s="57"/>
      <c r="N13" s="47"/>
      <c r="O13" s="65"/>
      <c r="P13" s="31"/>
      <c r="Q13" s="30"/>
      <c r="R13" s="30"/>
      <c r="S13" s="52"/>
      <c r="T13" s="53"/>
    </row>
    <row r="14" spans="2:20" s="15" customFormat="1" ht="26.25" customHeight="1">
      <c r="B14" s="155"/>
      <c r="C14" s="76"/>
      <c r="D14" s="86" t="s">
        <v>38</v>
      </c>
      <c r="E14" s="86"/>
      <c r="F14" s="89"/>
      <c r="G14" s="86"/>
      <c r="H14" s="86" t="s">
        <v>21</v>
      </c>
      <c r="I14" s="86"/>
      <c r="J14" s="95"/>
      <c r="K14" s="86"/>
      <c r="L14" s="96">
        <v>33.8</v>
      </c>
      <c r="M14" s="57"/>
      <c r="N14" s="47"/>
      <c r="O14" s="65"/>
      <c r="P14" s="31"/>
      <c r="Q14" s="30"/>
      <c r="R14" s="30"/>
      <c r="S14" s="52"/>
      <c r="T14" s="53"/>
    </row>
    <row r="15" spans="2:20" s="15" customFormat="1" ht="26.25" customHeight="1">
      <c r="B15" s="155"/>
      <c r="C15" s="76"/>
      <c r="D15" s="86" t="s">
        <v>39</v>
      </c>
      <c r="E15" s="86"/>
      <c r="F15" s="89"/>
      <c r="G15" s="86"/>
      <c r="H15" s="86" t="s">
        <v>17</v>
      </c>
      <c r="I15" s="86"/>
      <c r="J15" s="95"/>
      <c r="K15" s="86"/>
      <c r="L15" s="96">
        <v>33.6</v>
      </c>
      <c r="M15" s="57"/>
      <c r="N15" s="47"/>
      <c r="O15" s="65"/>
      <c r="P15" s="31"/>
      <c r="Q15" s="30"/>
      <c r="R15" s="30"/>
      <c r="S15" s="52"/>
      <c r="T15" s="53"/>
    </row>
    <row r="16" spans="2:17" s="15" customFormat="1" ht="26.25" customHeight="1">
      <c r="B16" s="155"/>
      <c r="C16" s="76"/>
      <c r="D16" s="86" t="s">
        <v>40</v>
      </c>
      <c r="E16" s="97"/>
      <c r="F16" s="89"/>
      <c r="G16" s="86"/>
      <c r="H16" s="86" t="s">
        <v>17</v>
      </c>
      <c r="I16" s="86"/>
      <c r="J16" s="95"/>
      <c r="K16" s="86"/>
      <c r="L16" s="96">
        <v>32</v>
      </c>
      <c r="M16" s="57"/>
      <c r="N16" s="47"/>
      <c r="O16" s="65"/>
      <c r="P16" s="30"/>
      <c r="Q16" s="53"/>
    </row>
    <row r="17" spans="2:17" s="15" customFormat="1" ht="26.25" customHeight="1">
      <c r="B17" s="156" t="s">
        <v>32</v>
      </c>
      <c r="C17" s="75"/>
      <c r="D17" s="86" t="s">
        <v>41</v>
      </c>
      <c r="E17" s="86"/>
      <c r="F17" s="89"/>
      <c r="G17" s="86"/>
      <c r="H17" s="86" t="s">
        <v>17</v>
      </c>
      <c r="I17" s="86"/>
      <c r="J17" s="95"/>
      <c r="K17" s="86"/>
      <c r="L17" s="96">
        <v>36.4</v>
      </c>
      <c r="M17" s="57"/>
      <c r="N17" s="47"/>
      <c r="O17" s="65"/>
      <c r="P17" s="30"/>
      <c r="Q17" s="53"/>
    </row>
    <row r="18" spans="2:17" s="15" customFormat="1" ht="26.25" customHeight="1">
      <c r="B18" s="156"/>
      <c r="C18" s="75"/>
      <c r="D18" s="86" t="s">
        <v>41</v>
      </c>
      <c r="E18" s="86"/>
      <c r="F18" s="89"/>
      <c r="G18" s="86"/>
      <c r="H18" s="86" t="s">
        <v>18</v>
      </c>
      <c r="I18" s="86"/>
      <c r="J18" s="95"/>
      <c r="K18" s="86"/>
      <c r="L18" s="96">
        <v>31.8</v>
      </c>
      <c r="M18" s="57"/>
      <c r="N18" s="47"/>
      <c r="O18" s="65"/>
      <c r="P18" s="30"/>
      <c r="Q18" s="53"/>
    </row>
    <row r="19" spans="2:17" s="15" customFormat="1" ht="26.25" customHeight="1">
      <c r="B19" s="156"/>
      <c r="C19" s="75"/>
      <c r="D19" s="86" t="s">
        <v>41</v>
      </c>
      <c r="E19" s="86"/>
      <c r="F19" s="89"/>
      <c r="G19" s="86"/>
      <c r="H19" s="86" t="s">
        <v>19</v>
      </c>
      <c r="I19" s="86"/>
      <c r="J19" s="95"/>
      <c r="K19" s="86"/>
      <c r="L19" s="96">
        <v>34.6</v>
      </c>
      <c r="M19" s="57"/>
      <c r="N19" s="47"/>
      <c r="O19" s="65"/>
      <c r="P19" s="30"/>
      <c r="Q19" s="53"/>
    </row>
    <row r="20" spans="2:17" s="15" customFormat="1" ht="26.25" customHeight="1">
      <c r="B20" s="156"/>
      <c r="C20" s="75"/>
      <c r="D20" s="86" t="s">
        <v>42</v>
      </c>
      <c r="E20" s="86"/>
      <c r="F20" s="89"/>
      <c r="G20" s="86"/>
      <c r="H20" s="86" t="s">
        <v>17</v>
      </c>
      <c r="I20" s="86"/>
      <c r="J20" s="95"/>
      <c r="K20" s="86"/>
      <c r="L20" s="96">
        <v>35.4</v>
      </c>
      <c r="M20" s="57"/>
      <c r="N20" s="47"/>
      <c r="O20" s="65"/>
      <c r="P20" s="30"/>
      <c r="Q20" s="53"/>
    </row>
    <row r="21" spans="2:20" s="15" customFormat="1" ht="26.25" customHeight="1">
      <c r="B21" s="156"/>
      <c r="C21" s="75"/>
      <c r="D21" s="86" t="s">
        <v>42</v>
      </c>
      <c r="E21" s="86"/>
      <c r="F21" s="89"/>
      <c r="G21" s="86"/>
      <c r="H21" s="86" t="s">
        <v>18</v>
      </c>
      <c r="I21" s="86"/>
      <c r="J21" s="95"/>
      <c r="K21" s="86"/>
      <c r="L21" s="96">
        <v>31.6</v>
      </c>
      <c r="M21" s="57"/>
      <c r="N21" s="47"/>
      <c r="O21" s="65"/>
      <c r="P21" s="30"/>
      <c r="Q21" s="30"/>
      <c r="R21" s="30"/>
      <c r="S21" s="52"/>
      <c r="T21" s="53"/>
    </row>
    <row r="22" spans="2:20" s="15" customFormat="1" ht="26.25" customHeight="1">
      <c r="B22" s="156"/>
      <c r="C22" s="75"/>
      <c r="D22" s="86" t="s">
        <v>42</v>
      </c>
      <c r="E22" s="86"/>
      <c r="F22" s="89"/>
      <c r="G22" s="86"/>
      <c r="H22" s="86" t="s">
        <v>19</v>
      </c>
      <c r="I22" s="86"/>
      <c r="J22" s="95"/>
      <c r="K22" s="86"/>
      <c r="L22" s="96">
        <v>31.4</v>
      </c>
      <c r="M22" s="57"/>
      <c r="N22" s="47"/>
      <c r="O22" s="65"/>
      <c r="P22" s="30"/>
      <c r="Q22" s="30"/>
      <c r="R22" s="30"/>
      <c r="S22" s="52"/>
      <c r="T22" s="53"/>
    </row>
    <row r="23" spans="2:20" s="15" customFormat="1" ht="26.25" customHeight="1">
      <c r="B23" s="156"/>
      <c r="C23" s="75"/>
      <c r="D23" s="86" t="s">
        <v>43</v>
      </c>
      <c r="E23" s="86"/>
      <c r="F23" s="89"/>
      <c r="G23" s="86"/>
      <c r="H23" s="86" t="s">
        <v>17</v>
      </c>
      <c r="I23" s="86"/>
      <c r="J23" s="95"/>
      <c r="K23" s="86"/>
      <c r="L23" s="96">
        <v>36.8</v>
      </c>
      <c r="M23" s="57"/>
      <c r="N23" s="47"/>
      <c r="O23" s="65"/>
      <c r="P23" s="30"/>
      <c r="Q23" s="30"/>
      <c r="R23" s="30"/>
      <c r="S23" s="52"/>
      <c r="T23" s="53"/>
    </row>
    <row r="24" spans="2:20" s="15" customFormat="1" ht="26.25" customHeight="1">
      <c r="B24" s="157" t="s">
        <v>33</v>
      </c>
      <c r="C24" s="77"/>
      <c r="D24" s="86" t="s">
        <v>20</v>
      </c>
      <c r="E24" s="86"/>
      <c r="F24" s="89"/>
      <c r="G24" s="86"/>
      <c r="H24" s="86" t="s">
        <v>17</v>
      </c>
      <c r="I24" s="86"/>
      <c r="J24" s="95"/>
      <c r="K24" s="86"/>
      <c r="L24" s="96">
        <v>33.5</v>
      </c>
      <c r="M24" s="57"/>
      <c r="N24" s="47"/>
      <c r="O24" s="65"/>
      <c r="P24" s="30"/>
      <c r="Q24" s="30"/>
      <c r="R24" s="30"/>
      <c r="S24" s="52"/>
      <c r="T24" s="53"/>
    </row>
    <row r="25" spans="2:20" s="15" customFormat="1" ht="26.25" customHeight="1">
      <c r="B25" s="157"/>
      <c r="C25" s="77"/>
      <c r="D25" s="86" t="s">
        <v>44</v>
      </c>
      <c r="E25" s="86"/>
      <c r="F25" s="89"/>
      <c r="G25" s="86"/>
      <c r="H25" s="86" t="s">
        <v>17</v>
      </c>
      <c r="I25" s="86"/>
      <c r="J25" s="95"/>
      <c r="K25" s="86"/>
      <c r="L25" s="96">
        <v>27</v>
      </c>
      <c r="M25" s="57"/>
      <c r="N25" s="47"/>
      <c r="O25" s="65"/>
      <c r="P25" s="30"/>
      <c r="Q25" s="30"/>
      <c r="R25" s="30"/>
      <c r="S25" s="52"/>
      <c r="T25" s="53"/>
    </row>
    <row r="26" spans="2:20" s="15" customFormat="1" ht="26.25" customHeight="1">
      <c r="B26" s="157"/>
      <c r="C26" s="77"/>
      <c r="D26" s="86" t="s">
        <v>44</v>
      </c>
      <c r="E26" s="86"/>
      <c r="F26" s="89"/>
      <c r="G26" s="86"/>
      <c r="H26" s="86" t="s">
        <v>18</v>
      </c>
      <c r="I26" s="86"/>
      <c r="J26" s="95"/>
      <c r="K26" s="86"/>
      <c r="L26" s="96">
        <v>24</v>
      </c>
      <c r="M26" s="57"/>
      <c r="N26" s="47"/>
      <c r="O26" s="65"/>
      <c r="P26" s="30"/>
      <c r="Q26" s="30"/>
      <c r="R26" s="30"/>
      <c r="S26" s="52"/>
      <c r="T26" s="53"/>
    </row>
    <row r="27" spans="2:20" s="15" customFormat="1" ht="26.25" customHeight="1">
      <c r="B27" s="157"/>
      <c r="C27" s="77"/>
      <c r="D27" s="86" t="s">
        <v>44</v>
      </c>
      <c r="E27" s="86"/>
      <c r="F27" s="89"/>
      <c r="G27" s="86"/>
      <c r="H27" s="86" t="s">
        <v>19</v>
      </c>
      <c r="I27" s="86"/>
      <c r="J27" s="95"/>
      <c r="K27" s="86"/>
      <c r="L27" s="96">
        <v>24.9</v>
      </c>
      <c r="M27" s="57"/>
      <c r="N27" s="47"/>
      <c r="O27" s="65"/>
      <c r="P27" s="30"/>
      <c r="Q27" s="30"/>
      <c r="R27" s="30"/>
      <c r="S27" s="52"/>
      <c r="T27" s="53"/>
    </row>
    <row r="28" spans="2:20" s="15" customFormat="1" ht="26.25" customHeight="1">
      <c r="B28" s="157"/>
      <c r="C28" s="77"/>
      <c r="D28" s="86" t="s">
        <v>45</v>
      </c>
      <c r="E28" s="86"/>
      <c r="F28" s="89"/>
      <c r="G28" s="86"/>
      <c r="H28" s="86" t="s">
        <v>17</v>
      </c>
      <c r="I28" s="86"/>
      <c r="J28" s="95"/>
      <c r="K28" s="86"/>
      <c r="L28" s="96">
        <v>34.2</v>
      </c>
      <c r="M28" s="57"/>
      <c r="N28" s="47"/>
      <c r="O28" s="65"/>
      <c r="P28" s="30"/>
      <c r="Q28" s="30"/>
      <c r="R28" s="30"/>
      <c r="S28" s="52"/>
      <c r="T28" s="53"/>
    </row>
    <row r="29" spans="2:20" s="15" customFormat="1" ht="26.25" customHeight="1">
      <c r="B29" s="157"/>
      <c r="C29" s="77"/>
      <c r="D29" s="86" t="s">
        <v>46</v>
      </c>
      <c r="E29" s="86"/>
      <c r="F29" s="89"/>
      <c r="G29" s="86"/>
      <c r="H29" s="86" t="s">
        <v>17</v>
      </c>
      <c r="I29" s="86"/>
      <c r="J29" s="95"/>
      <c r="K29" s="86"/>
      <c r="L29" s="96">
        <v>34.3</v>
      </c>
      <c r="M29" s="57"/>
      <c r="N29" s="47"/>
      <c r="O29" s="65"/>
      <c r="P29" s="30"/>
      <c r="Q29" s="30"/>
      <c r="R29" s="30"/>
      <c r="S29" s="52"/>
      <c r="T29" s="53"/>
    </row>
    <row r="30" spans="2:20" s="15" customFormat="1" ht="26.25" customHeight="1">
      <c r="B30" s="157"/>
      <c r="C30" s="77"/>
      <c r="D30" s="86" t="s">
        <v>47</v>
      </c>
      <c r="E30" s="86"/>
      <c r="F30" s="89"/>
      <c r="G30" s="86"/>
      <c r="H30" s="86" t="s">
        <v>17</v>
      </c>
      <c r="I30" s="86"/>
      <c r="J30" s="95"/>
      <c r="K30" s="86"/>
      <c r="L30" s="96">
        <v>34.8</v>
      </c>
      <c r="M30" s="57"/>
      <c r="N30" s="47"/>
      <c r="O30" s="65"/>
      <c r="P30" s="30"/>
      <c r="Q30" s="30"/>
      <c r="R30" s="30"/>
      <c r="S30" s="52"/>
      <c r="T30" s="53"/>
    </row>
    <row r="31" spans="6:20" s="15" customFormat="1" ht="74.25" customHeight="1">
      <c r="F31" s="16"/>
      <c r="Q31" s="54"/>
      <c r="R31" s="54"/>
      <c r="S31" s="30"/>
      <c r="T31" s="30"/>
    </row>
    <row r="32" spans="4:8" ht="15.75">
      <c r="D32" s="14"/>
      <c r="H32" s="14"/>
    </row>
    <row r="37" spans="2:13" ht="15.75">
      <c r="B37" s="50"/>
      <c r="C37" s="60"/>
      <c r="D37" s="59"/>
      <c r="E37" s="59"/>
      <c r="F37" s="59"/>
      <c r="G37" s="59"/>
      <c r="H37" s="159"/>
      <c r="I37" s="159"/>
      <c r="J37" s="50"/>
      <c r="K37" s="59"/>
      <c r="L37" s="62"/>
      <c r="M37" s="50"/>
    </row>
    <row r="38" spans="2:13" ht="15.75">
      <c r="B38" s="50"/>
      <c r="C38" s="60"/>
      <c r="D38" s="59"/>
      <c r="E38" s="59"/>
      <c r="F38" s="59"/>
      <c r="G38" s="59"/>
      <c r="H38" s="159"/>
      <c r="I38" s="159"/>
      <c r="J38" s="50"/>
      <c r="K38" s="59"/>
      <c r="L38" s="51"/>
      <c r="M38" s="50"/>
    </row>
    <row r="39" spans="2:13" ht="15.75">
      <c r="B39" s="50"/>
      <c r="C39" s="60"/>
      <c r="D39" s="59"/>
      <c r="E39" s="59"/>
      <c r="F39" s="59"/>
      <c r="G39" s="59"/>
      <c r="H39" s="159"/>
      <c r="I39" s="159"/>
      <c r="J39" s="50"/>
      <c r="K39" s="59"/>
      <c r="L39" s="51"/>
      <c r="M39" s="50"/>
    </row>
    <row r="40" spans="2:13" ht="15.75">
      <c r="B40" s="50"/>
      <c r="C40" s="60"/>
      <c r="D40" s="59"/>
      <c r="E40" s="59"/>
      <c r="F40" s="59"/>
      <c r="G40" s="59"/>
      <c r="H40" s="159"/>
      <c r="I40" s="159"/>
      <c r="J40" s="50"/>
      <c r="K40" s="59"/>
      <c r="L40" s="51"/>
      <c r="M40" s="50"/>
    </row>
    <row r="41" spans="2:13" ht="15.75">
      <c r="B41" s="50"/>
      <c r="C41" s="60"/>
      <c r="D41" s="59"/>
      <c r="E41" s="59"/>
      <c r="F41" s="59"/>
      <c r="G41" s="59"/>
      <c r="H41" s="159"/>
      <c r="I41" s="159"/>
      <c r="J41" s="50"/>
      <c r="K41" s="59"/>
      <c r="L41" s="51"/>
      <c r="M41" s="50"/>
    </row>
    <row r="42" spans="2:13" ht="15.75">
      <c r="B42" s="50"/>
      <c r="C42" s="60"/>
      <c r="D42" s="59"/>
      <c r="E42" s="59"/>
      <c r="F42" s="59"/>
      <c r="G42" s="59"/>
      <c r="H42" s="159"/>
      <c r="I42" s="159"/>
      <c r="J42" s="50"/>
      <c r="K42" s="59"/>
      <c r="L42" s="51"/>
      <c r="M42" s="50"/>
    </row>
    <row r="43" spans="2:13" ht="15.75">
      <c r="B43" s="50"/>
      <c r="C43" s="60"/>
      <c r="D43" s="59"/>
      <c r="E43" s="59"/>
      <c r="F43" s="59"/>
      <c r="G43" s="59"/>
      <c r="H43" s="159"/>
      <c r="I43" s="159"/>
      <c r="J43" s="61"/>
      <c r="K43" s="59"/>
      <c r="L43" s="51"/>
      <c r="M43" s="50"/>
    </row>
    <row r="44" spans="2:13" ht="15.75">
      <c r="B44" s="50"/>
      <c r="C44" s="60"/>
      <c r="D44" s="59"/>
      <c r="E44" s="59"/>
      <c r="F44" s="59"/>
      <c r="G44" s="59"/>
      <c r="H44" s="159"/>
      <c r="I44" s="159"/>
      <c r="J44" s="61"/>
      <c r="K44" s="59"/>
      <c r="L44" s="51"/>
      <c r="M44" s="50"/>
    </row>
    <row r="45" spans="2:13" ht="13.5">
      <c r="B45" s="50"/>
      <c r="C45" s="50"/>
      <c r="D45" s="50"/>
      <c r="E45" s="50"/>
      <c r="F45" s="63"/>
      <c r="G45" s="50"/>
      <c r="H45" s="50"/>
      <c r="I45" s="50"/>
      <c r="J45" s="50"/>
      <c r="K45" s="50"/>
      <c r="L45" s="50"/>
      <c r="M45" s="50"/>
    </row>
    <row r="46" spans="2:13" ht="13.5">
      <c r="B46" s="50"/>
      <c r="C46" s="50"/>
      <c r="D46" s="50"/>
      <c r="E46" s="50"/>
      <c r="F46" s="63"/>
      <c r="G46" s="50"/>
      <c r="H46" s="50"/>
      <c r="I46" s="50"/>
      <c r="J46" s="50"/>
      <c r="K46" s="50"/>
      <c r="L46" s="50"/>
      <c r="M46" s="50"/>
    </row>
    <row r="47" spans="2:13" ht="13.5">
      <c r="B47" s="50"/>
      <c r="C47" s="50"/>
      <c r="D47" s="50"/>
      <c r="E47" s="50"/>
      <c r="F47" s="63"/>
      <c r="G47" s="50"/>
      <c r="H47" s="50"/>
      <c r="I47" s="50"/>
      <c r="J47" s="50"/>
      <c r="K47" s="50"/>
      <c r="L47" s="50"/>
      <c r="M47" s="50"/>
    </row>
    <row r="48" spans="2:13" ht="13.5">
      <c r="B48" s="50"/>
      <c r="C48" s="50"/>
      <c r="D48" s="50"/>
      <c r="E48" s="50"/>
      <c r="F48" s="63"/>
      <c r="G48" s="50"/>
      <c r="H48" s="50"/>
      <c r="I48" s="50"/>
      <c r="J48" s="50"/>
      <c r="K48" s="50"/>
      <c r="L48" s="50"/>
      <c r="M48" s="50"/>
    </row>
    <row r="49" spans="2:13" ht="13.5">
      <c r="B49" s="50"/>
      <c r="C49" s="50"/>
      <c r="D49" s="50"/>
      <c r="E49" s="50"/>
      <c r="F49" s="63"/>
      <c r="G49" s="50"/>
      <c r="H49" s="50"/>
      <c r="I49" s="50"/>
      <c r="J49" s="50"/>
      <c r="K49" s="50"/>
      <c r="L49" s="50"/>
      <c r="M49" s="50"/>
    </row>
  </sheetData>
  <sheetProtection/>
  <mergeCells count="21">
    <mergeCell ref="H37:I37"/>
    <mergeCell ref="H38:I38"/>
    <mergeCell ref="H39:I39"/>
    <mergeCell ref="H44:I44"/>
    <mergeCell ref="H40:I40"/>
    <mergeCell ref="H41:I41"/>
    <mergeCell ref="H42:I42"/>
    <mergeCell ref="H43:I43"/>
    <mergeCell ref="D1:T1"/>
    <mergeCell ref="D2:T2"/>
    <mergeCell ref="F3:T3"/>
    <mergeCell ref="L4:T4"/>
    <mergeCell ref="C7:T7"/>
    <mergeCell ref="D5:M5"/>
    <mergeCell ref="D6:F6"/>
    <mergeCell ref="B11:B16"/>
    <mergeCell ref="B17:B23"/>
    <mergeCell ref="B24:B30"/>
    <mergeCell ref="H9:I9"/>
    <mergeCell ref="L9:M9"/>
    <mergeCell ref="D4:I4"/>
  </mergeCells>
  <printOptions horizontalCentered="1"/>
  <pageMargins left="0" right="0" top="0.3937007874015748" bottom="0.2755905511811024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B27"/>
  <sheetViews>
    <sheetView tabSelected="1" zoomScalePageLayoutView="0" workbookViewId="0" topLeftCell="A1">
      <selection activeCell="K15" sqref="K15"/>
    </sheetView>
  </sheetViews>
  <sheetFormatPr defaultColWidth="9.140625" defaultRowHeight="13.5"/>
  <cols>
    <col min="2" max="2" width="0.9921875" style="0" customWidth="1"/>
    <col min="3" max="3" width="39.421875" style="0" bestFit="1" customWidth="1"/>
    <col min="4" max="4" width="10.28125" style="0" bestFit="1" customWidth="1"/>
    <col min="5" max="6" width="11.140625" style="0" bestFit="1" customWidth="1"/>
    <col min="7" max="7" width="14.140625" style="0" customWidth="1"/>
  </cols>
  <sheetData>
    <row r="1" spans="3:27" s="98" customFormat="1" ht="40.5" customHeight="1">
      <c r="C1" s="99"/>
      <c r="D1" s="166" t="s">
        <v>12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99"/>
      <c r="W1" s="99"/>
      <c r="X1" s="99"/>
      <c r="Y1" s="99"/>
      <c r="Z1" s="99"/>
      <c r="AA1" s="99"/>
    </row>
    <row r="2" spans="2:27" s="98" customFormat="1" ht="40.5" customHeight="1">
      <c r="B2" s="99"/>
      <c r="C2" s="99" t="s">
        <v>10</v>
      </c>
      <c r="D2" s="166" t="s">
        <v>13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99"/>
      <c r="W2" s="99"/>
      <c r="X2" s="99"/>
      <c r="Y2" s="99"/>
      <c r="Z2" s="99"/>
      <c r="AA2" s="99"/>
    </row>
    <row r="3" spans="2:21" s="100" customFormat="1" ht="37.5" customHeight="1">
      <c r="B3" s="101"/>
      <c r="D3" s="161" t="s">
        <v>1</v>
      </c>
      <c r="E3" s="161"/>
      <c r="F3" s="167" t="s">
        <v>34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s="100" customFormat="1" ht="30" customHeight="1">
      <c r="B4" s="101"/>
      <c r="D4" s="168" t="s">
        <v>15</v>
      </c>
      <c r="E4" s="168"/>
      <c r="F4" s="168"/>
      <c r="G4" s="168"/>
      <c r="H4" s="168"/>
      <c r="I4" s="162" t="s">
        <v>30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:21" s="102" customFormat="1" ht="30" customHeight="1">
      <c r="B5" s="99"/>
      <c r="D5" s="168" t="s">
        <v>16</v>
      </c>
      <c r="E5" s="168"/>
      <c r="F5" s="168"/>
      <c r="G5" s="168"/>
      <c r="H5" s="168"/>
      <c r="I5" s="168"/>
      <c r="J5" s="168"/>
      <c r="K5" s="168"/>
      <c r="L5" s="168"/>
      <c r="O5" s="160" t="s">
        <v>7</v>
      </c>
      <c r="P5" s="160"/>
      <c r="Q5" s="160"/>
      <c r="R5" s="103" t="s">
        <v>11</v>
      </c>
      <c r="S5" s="104"/>
      <c r="U5" s="105"/>
    </row>
    <row r="6" spans="3:28" ht="15" customHeight="1">
      <c r="C6" s="1"/>
      <c r="D6" s="6"/>
      <c r="E6" s="6"/>
      <c r="F6" s="13"/>
      <c r="O6" s="33"/>
      <c r="S6" s="33"/>
      <c r="U6" s="39"/>
      <c r="AB6" s="41"/>
    </row>
    <row r="7" spans="1:7" ht="15.75">
      <c r="A7" s="9"/>
      <c r="B7" s="9"/>
      <c r="C7" s="106" t="s">
        <v>51</v>
      </c>
      <c r="D7" s="106" t="s">
        <v>52</v>
      </c>
      <c r="E7" s="106" t="s">
        <v>53</v>
      </c>
      <c r="F7" s="106" t="s">
        <v>54</v>
      </c>
      <c r="G7" s="106" t="s">
        <v>50</v>
      </c>
    </row>
    <row r="8" spans="1:7" ht="21.75" customHeight="1">
      <c r="A8" s="123" t="s">
        <v>27</v>
      </c>
      <c r="B8" s="78"/>
      <c r="C8" s="107" t="s">
        <v>41</v>
      </c>
      <c r="D8" s="108" t="s">
        <v>17</v>
      </c>
      <c r="E8" s="109">
        <f>Percorsi!V17</f>
        <v>19</v>
      </c>
      <c r="F8" s="110">
        <f>'Collettivo '!L17</f>
        <v>36.4</v>
      </c>
      <c r="G8" s="111">
        <f aca="true" t="shared" si="0" ref="G8:G27">SUM(E8:F8)</f>
        <v>55.4</v>
      </c>
    </row>
    <row r="9" spans="1:7" ht="21.75" customHeight="1">
      <c r="A9" s="124"/>
      <c r="B9" s="79"/>
      <c r="C9" s="107" t="s">
        <v>42</v>
      </c>
      <c r="D9" s="108" t="s">
        <v>17</v>
      </c>
      <c r="E9" s="109">
        <f>Percorsi!V20</f>
        <v>20</v>
      </c>
      <c r="F9" s="110">
        <f>'Collettivo '!L20</f>
        <v>35.4</v>
      </c>
      <c r="G9" s="111">
        <f t="shared" si="0"/>
        <v>55.4</v>
      </c>
    </row>
    <row r="10" spans="1:7" ht="21.75" customHeight="1">
      <c r="A10" s="124"/>
      <c r="B10" s="79"/>
      <c r="C10" s="107" t="s">
        <v>43</v>
      </c>
      <c r="D10" s="108" t="s">
        <v>17</v>
      </c>
      <c r="E10" s="109">
        <f>Percorsi!V23</f>
        <v>18</v>
      </c>
      <c r="F10" s="110">
        <f>'Collettivo '!L23</f>
        <v>36.8</v>
      </c>
      <c r="G10" s="111">
        <f t="shared" si="0"/>
        <v>54.8</v>
      </c>
    </row>
    <row r="11" spans="1:7" ht="21.75" customHeight="1">
      <c r="A11" s="124"/>
      <c r="B11" s="79"/>
      <c r="C11" s="107" t="s">
        <v>45</v>
      </c>
      <c r="D11" s="108" t="s">
        <v>17</v>
      </c>
      <c r="E11" s="109">
        <f>Percorsi!V28</f>
        <v>17</v>
      </c>
      <c r="F11" s="110">
        <f>'Collettivo '!L28</f>
        <v>34.2</v>
      </c>
      <c r="G11" s="111">
        <f t="shared" si="0"/>
        <v>51.2</v>
      </c>
    </row>
    <row r="12" spans="1:7" ht="21.75" customHeight="1">
      <c r="A12" s="124"/>
      <c r="B12" s="79"/>
      <c r="C12" s="107" t="s">
        <v>38</v>
      </c>
      <c r="D12" s="108" t="s">
        <v>21</v>
      </c>
      <c r="E12" s="109">
        <f>Percorsi!V14</f>
        <v>16</v>
      </c>
      <c r="F12" s="110">
        <f>'Collettivo '!L14</f>
        <v>33.8</v>
      </c>
      <c r="G12" s="111">
        <f t="shared" si="0"/>
        <v>49.8</v>
      </c>
    </row>
    <row r="13" spans="1:7" ht="21.75" customHeight="1">
      <c r="A13" s="125"/>
      <c r="B13" s="79"/>
      <c r="C13" s="107" t="s">
        <v>38</v>
      </c>
      <c r="D13" s="108" t="s">
        <v>19</v>
      </c>
      <c r="E13" s="109">
        <f>Percorsi!V13</f>
        <v>15</v>
      </c>
      <c r="F13" s="110">
        <f>'Collettivo '!L13</f>
        <v>33.3</v>
      </c>
      <c r="G13" s="111">
        <f t="shared" si="0"/>
        <v>48.3</v>
      </c>
    </row>
    <row r="14" spans="1:7" ht="21.75" customHeight="1">
      <c r="A14" s="163" t="s">
        <v>28</v>
      </c>
      <c r="B14" s="112"/>
      <c r="C14" s="113" t="s">
        <v>41</v>
      </c>
      <c r="D14" s="114" t="s">
        <v>19</v>
      </c>
      <c r="E14" s="115">
        <f>Percorsi!V19</f>
        <v>11</v>
      </c>
      <c r="F14" s="116">
        <f>'Collettivo '!L19</f>
        <v>34.6</v>
      </c>
      <c r="G14" s="117">
        <f t="shared" si="0"/>
        <v>45.6</v>
      </c>
    </row>
    <row r="15" spans="1:7" ht="21.75" customHeight="1">
      <c r="A15" s="164"/>
      <c r="B15" s="112"/>
      <c r="C15" s="113" t="s">
        <v>42</v>
      </c>
      <c r="D15" s="114" t="s">
        <v>19</v>
      </c>
      <c r="E15" s="115">
        <f>Percorsi!V22</f>
        <v>14</v>
      </c>
      <c r="F15" s="116">
        <f>'Collettivo '!L22</f>
        <v>31.4</v>
      </c>
      <c r="G15" s="117">
        <f t="shared" si="0"/>
        <v>45.4</v>
      </c>
    </row>
    <row r="16" spans="1:7" ht="21.75" customHeight="1">
      <c r="A16" s="164"/>
      <c r="B16" s="112"/>
      <c r="C16" s="113" t="s">
        <v>38</v>
      </c>
      <c r="D16" s="114" t="s">
        <v>17</v>
      </c>
      <c r="E16" s="115">
        <f>Percorsi!V11</f>
        <v>13</v>
      </c>
      <c r="F16" s="116">
        <f>'Collettivo '!L11</f>
        <v>31.9</v>
      </c>
      <c r="G16" s="117">
        <f t="shared" si="0"/>
        <v>44.9</v>
      </c>
    </row>
    <row r="17" spans="1:7" ht="21.75" customHeight="1">
      <c r="A17" s="164"/>
      <c r="B17" s="112"/>
      <c r="C17" s="113" t="s">
        <v>42</v>
      </c>
      <c r="D17" s="114" t="s">
        <v>18</v>
      </c>
      <c r="E17" s="115">
        <f>Percorsi!V21</f>
        <v>12</v>
      </c>
      <c r="F17" s="116">
        <f>'Collettivo '!L21</f>
        <v>31.6</v>
      </c>
      <c r="G17" s="117">
        <f t="shared" si="0"/>
        <v>43.6</v>
      </c>
    </row>
    <row r="18" spans="1:7" ht="21.75" customHeight="1">
      <c r="A18" s="164"/>
      <c r="B18" s="112"/>
      <c r="C18" s="113" t="s">
        <v>40</v>
      </c>
      <c r="D18" s="114" t="s">
        <v>17</v>
      </c>
      <c r="E18" s="115">
        <f>Percorsi!V16</f>
        <v>10</v>
      </c>
      <c r="F18" s="116">
        <f>'Collettivo '!L16</f>
        <v>32</v>
      </c>
      <c r="G18" s="117">
        <f t="shared" si="0"/>
        <v>42</v>
      </c>
    </row>
    <row r="19" spans="1:7" ht="21.75" customHeight="1">
      <c r="A19" s="164"/>
      <c r="B19" s="112"/>
      <c r="C19" s="113" t="s">
        <v>41</v>
      </c>
      <c r="D19" s="114" t="s">
        <v>18</v>
      </c>
      <c r="E19" s="115">
        <f>Percorsi!V18</f>
        <v>10</v>
      </c>
      <c r="F19" s="116">
        <f>'Collettivo '!L18</f>
        <v>31.8</v>
      </c>
      <c r="G19" s="117">
        <f t="shared" si="0"/>
        <v>41.8</v>
      </c>
    </row>
    <row r="20" spans="1:7" ht="21.75" customHeight="1">
      <c r="A20" s="165"/>
      <c r="B20" s="112"/>
      <c r="C20" s="113" t="s">
        <v>39</v>
      </c>
      <c r="D20" s="114" t="s">
        <v>17</v>
      </c>
      <c r="E20" s="115">
        <f>Percorsi!V15</f>
        <v>8</v>
      </c>
      <c r="F20" s="116">
        <f>'Collettivo '!L15</f>
        <v>33.6</v>
      </c>
      <c r="G20" s="117">
        <f t="shared" si="0"/>
        <v>41.6</v>
      </c>
    </row>
    <row r="21" spans="1:7" ht="21.75" customHeight="1">
      <c r="A21" s="129" t="s">
        <v>29</v>
      </c>
      <c r="B21" s="71"/>
      <c r="C21" s="118" t="s">
        <v>47</v>
      </c>
      <c r="D21" s="119" t="s">
        <v>17</v>
      </c>
      <c r="E21" s="120">
        <f>Percorsi!V30</f>
        <v>6</v>
      </c>
      <c r="F21" s="121">
        <f>'Collettivo '!L30</f>
        <v>34.8</v>
      </c>
      <c r="G21" s="122">
        <f t="shared" si="0"/>
        <v>40.8</v>
      </c>
    </row>
    <row r="22" spans="1:7" ht="21.75" customHeight="1">
      <c r="A22" s="130"/>
      <c r="B22" s="71"/>
      <c r="C22" s="118" t="s">
        <v>20</v>
      </c>
      <c r="D22" s="119" t="s">
        <v>17</v>
      </c>
      <c r="E22" s="120">
        <f>Percorsi!V24</f>
        <v>7</v>
      </c>
      <c r="F22" s="121">
        <f>'Collettivo '!L24</f>
        <v>33.5</v>
      </c>
      <c r="G22" s="122">
        <f t="shared" si="0"/>
        <v>40.5</v>
      </c>
    </row>
    <row r="23" spans="1:7" ht="21.75" customHeight="1">
      <c r="A23" s="130"/>
      <c r="B23" s="71"/>
      <c r="C23" s="118" t="s">
        <v>46</v>
      </c>
      <c r="D23" s="119" t="s">
        <v>17</v>
      </c>
      <c r="E23" s="120">
        <f>Percorsi!V29</f>
        <v>5</v>
      </c>
      <c r="F23" s="121">
        <f>'Collettivo '!L29</f>
        <v>34.3</v>
      </c>
      <c r="G23" s="122">
        <f t="shared" si="0"/>
        <v>39.3</v>
      </c>
    </row>
    <row r="24" spans="1:7" ht="21.75" customHeight="1">
      <c r="A24" s="130"/>
      <c r="B24" s="71"/>
      <c r="C24" s="118" t="s">
        <v>44</v>
      </c>
      <c r="D24" s="119" t="s">
        <v>17</v>
      </c>
      <c r="E24" s="120">
        <f>Percorsi!V25</f>
        <v>4</v>
      </c>
      <c r="F24" s="121">
        <f>'Collettivo '!L25</f>
        <v>27</v>
      </c>
      <c r="G24" s="122">
        <f t="shared" si="0"/>
        <v>31</v>
      </c>
    </row>
    <row r="25" spans="1:7" ht="21.75" customHeight="1">
      <c r="A25" s="130"/>
      <c r="B25" s="71"/>
      <c r="C25" s="118" t="s">
        <v>38</v>
      </c>
      <c r="D25" s="119" t="s">
        <v>18</v>
      </c>
      <c r="E25" s="120">
        <f>Percorsi!V12</f>
        <v>1</v>
      </c>
      <c r="F25" s="121">
        <f>'Collettivo '!L12</f>
        <v>29.1</v>
      </c>
      <c r="G25" s="122">
        <f t="shared" si="0"/>
        <v>30.1</v>
      </c>
    </row>
    <row r="26" spans="1:7" ht="21.75" customHeight="1">
      <c r="A26" s="130"/>
      <c r="B26" s="71"/>
      <c r="C26" s="118" t="s">
        <v>44</v>
      </c>
      <c r="D26" s="119" t="s">
        <v>19</v>
      </c>
      <c r="E26" s="120">
        <f>Percorsi!V27</f>
        <v>3</v>
      </c>
      <c r="F26" s="121">
        <f>'Collettivo '!L27</f>
        <v>24.9</v>
      </c>
      <c r="G26" s="122">
        <f t="shared" si="0"/>
        <v>27.9</v>
      </c>
    </row>
    <row r="27" spans="1:7" ht="21.75" customHeight="1">
      <c r="A27" s="131"/>
      <c r="B27" s="71"/>
      <c r="C27" s="118" t="s">
        <v>44</v>
      </c>
      <c r="D27" s="119" t="s">
        <v>18</v>
      </c>
      <c r="E27" s="120">
        <f>Percorsi!V26</f>
        <v>2</v>
      </c>
      <c r="F27" s="121">
        <f>'Collettivo '!L26</f>
        <v>24</v>
      </c>
      <c r="G27" s="122">
        <f t="shared" si="0"/>
        <v>26</v>
      </c>
    </row>
  </sheetData>
  <sheetProtection/>
  <mergeCells count="11">
    <mergeCell ref="D1:U1"/>
    <mergeCell ref="D2:U2"/>
    <mergeCell ref="F3:U3"/>
    <mergeCell ref="D4:H4"/>
    <mergeCell ref="D5:L5"/>
    <mergeCell ref="O5:Q5"/>
    <mergeCell ref="D3:E3"/>
    <mergeCell ref="I4:U4"/>
    <mergeCell ref="A8:A13"/>
    <mergeCell ref="A14:A20"/>
    <mergeCell ref="A21:A27"/>
  </mergeCells>
  <printOptions/>
  <pageMargins left="0.7" right="0.7" top="0.75" bottom="0.75" header="0.3" footer="0.3"/>
  <pageSetup fitToHeight="1" fitToWidth="1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 Gandolfo</cp:lastModifiedBy>
  <cp:lastPrinted>2016-04-09T15:00:49Z</cp:lastPrinted>
  <dcterms:created xsi:type="dcterms:W3CDTF">2002-03-14T22:06:33Z</dcterms:created>
  <dcterms:modified xsi:type="dcterms:W3CDTF">2016-04-11T04:32:46Z</dcterms:modified>
  <cp:category/>
  <cp:version/>
  <cp:contentType/>
  <cp:contentStatus/>
</cp:coreProperties>
</file>