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300" tabRatio="854" activeTab="5"/>
  </bookViews>
  <sheets>
    <sheet name="INS" sheetId="1" r:id="rId1"/>
    <sheet name="Generale" sheetId="2" r:id="rId2"/>
    <sheet name="Corpo libero" sheetId="3" r:id="rId3"/>
    <sheet name="Fune" sheetId="4" r:id="rId4"/>
    <sheet name="Palla" sheetId="5" r:id="rId5"/>
    <sheet name="Cerchio" sheetId="6" r:id="rId6"/>
  </sheets>
  <definedNames>
    <definedName name="_xlnm.Print_Area" localSheetId="5">'Cerchio'!$A$1:$I$20</definedName>
    <definedName name="_xlnm.Print_Area" localSheetId="2">'Corpo libero'!$A$2:$I$20</definedName>
    <definedName name="_xlnm.Print_Area" localSheetId="3">'Fune'!$A$1:$I$20</definedName>
    <definedName name="_xlnm.Print_Area" localSheetId="1">'Generale'!$A$1:$W$20</definedName>
    <definedName name="_xlnm.Print_Area" localSheetId="4">'Palla'!$A$1:$I$20</definedName>
    <definedName name="_xlnm.Print_Titles" localSheetId="5">'Cerchio'!$7:$10</definedName>
    <definedName name="_xlnm.Print_Titles" localSheetId="2">'Corpo libero'!$7:$10</definedName>
    <definedName name="_xlnm.Print_Titles" localSheetId="3">'Fune'!$7:$10</definedName>
    <definedName name="_xlnm.Print_Titles" localSheetId="1">'Generale'!$1:$10</definedName>
    <definedName name="_xlnm.Print_Titles" localSheetId="4">'Palla'!$7:$10</definedName>
  </definedNames>
  <calcPr fullCalcOnLoad="1"/>
</workbook>
</file>

<file path=xl/sharedStrings.xml><?xml version="1.0" encoding="utf-8"?>
<sst xmlns="http://schemas.openxmlformats.org/spreadsheetml/2006/main" count="183" uniqueCount="49">
  <si>
    <t>GINNASTA</t>
  </si>
  <si>
    <t>SOCIETA'</t>
  </si>
  <si>
    <t>CL</t>
  </si>
  <si>
    <t>Impianto:</t>
  </si>
  <si>
    <t>Corpo Libero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</si>
  <si>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</si>
  <si>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</si>
  <si>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</si>
  <si>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</si>
  <si>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</si>
  <si>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</si>
  <si>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CORPO  LIBERO</t>
  </si>
  <si>
    <t>Totale Generale</t>
  </si>
  <si>
    <t xml:space="preserve">      Comitato Regionale Lombardia Via Ovada, 40   20142 MILANO</t>
  </si>
  <si>
    <t>Data nascita</t>
  </si>
  <si>
    <t>TORNEO  GpT  2°  LIVELLO</t>
  </si>
  <si>
    <t>Penalità neutra</t>
  </si>
  <si>
    <t>Pen.</t>
  </si>
  <si>
    <t>Penalità neutre</t>
  </si>
  <si>
    <t>Fune</t>
  </si>
  <si>
    <t>Palla</t>
  </si>
  <si>
    <t>Cerchio</t>
  </si>
  <si>
    <t>FUNE</t>
  </si>
  <si>
    <t>PALLA</t>
  </si>
  <si>
    <t>CERCHIO</t>
  </si>
  <si>
    <t>3°  FASCIA RITMICA</t>
  </si>
  <si>
    <t>PROV.</t>
  </si>
  <si>
    <t>MAZZANTI ALICE</t>
  </si>
  <si>
    <t>002697  A.P.D. Sport Più</t>
  </si>
  <si>
    <t>VA</t>
  </si>
  <si>
    <t>CHIGHINE MANUELA</t>
  </si>
  <si>
    <t>002236  U.S. CASSINA RIZZARDI A.S.D.</t>
  </si>
  <si>
    <t>CO</t>
  </si>
  <si>
    <t>GEROSA NICOLE</t>
  </si>
  <si>
    <t>001689  A.S.D. GINNICA 96</t>
  </si>
  <si>
    <t>LUCCHINI ANNA</t>
  </si>
  <si>
    <t>RUSCONI GIORGIA</t>
  </si>
  <si>
    <t>CRIPPA  GIULIA</t>
  </si>
  <si>
    <t>001334  A.S.D. GINNASTICA CANTU'</t>
  </si>
  <si>
    <t>CASARTELLI  GIORGIA</t>
  </si>
  <si>
    <t>LORUSSO  RACHELE</t>
  </si>
  <si>
    <t>VALENTE  LINDA</t>
  </si>
  <si>
    <t>3°  FASCIA FEMMINILE</t>
  </si>
  <si>
    <t>Ghislanzoni-GAL</t>
  </si>
  <si>
    <t xml:space="preserve"> Palestra Comunale I.Ravasio</t>
  </si>
  <si>
    <t>X</t>
  </si>
  <si>
    <t xml:space="preserve">001762  G.S SAN ZENO A.S.D. </t>
  </si>
  <si>
    <t>LC</t>
  </si>
  <si>
    <t>AQUINO CECILIA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</si>
</sst>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00"/>
    <numFmt numFmtId="180" formatCode="_-* #,##0.000_-;\-* #,##0.000_-;_-* &quot;-&quot;???_-;_-@_-"/>
    <numFmt numFmtId="181" formatCode="0.0000"/>
    <numFmt numFmtId="182" formatCode="#,##0.000_ ;\-#,##0.000\ "/>
    <numFmt numFmtId="183" formatCode="[$-F800]dddd\,\ mmmm\ dd\,\ yyyy"/>
    <numFmt numFmtId="184" formatCode="[$-410]dddd\ d\ mmmm\ yyyy"/>
    <numFmt numFmtId="185" formatCode="[$-410]d\ mmmm\ yyyy;@"/>
    <numFmt numFmtId="186" formatCode="mmm\-yyyy"/>
    <numFmt numFmtId="187" formatCode="dd/mm/yy;@"/>
    <numFmt numFmtId="188" formatCode="00000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83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171" fontId="1" fillId="0" borderId="10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71" fontId="1" fillId="0" borderId="13" xfId="0" applyNumberFormat="1" applyFont="1" applyBorder="1" applyAlignment="1">
      <alignment/>
    </xf>
    <xf numFmtId="185" fontId="1" fillId="0" borderId="0" xfId="0" applyNumberFormat="1" applyFont="1" applyAlignment="1">
      <alignment horizontal="left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85" fontId="0" fillId="0" borderId="0" xfId="0" applyNumberFormat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187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187" fontId="10" fillId="0" borderId="13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171" fontId="0" fillId="0" borderId="13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185" fontId="1" fillId="0" borderId="0" xfId="0" applyNumberFormat="1" applyFont="1" applyBorder="1" applyAlignment="1">
      <alignment horizontal="left"/>
    </xf>
    <xf numFmtId="171" fontId="1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/>
    </xf>
    <xf numFmtId="14" fontId="1" fillId="36" borderId="10" xfId="0" applyNumberFormat="1" applyFont="1" applyFill="1" applyBorder="1" applyAlignment="1">
      <alignment/>
    </xf>
    <xf numFmtId="2" fontId="1" fillId="36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zoomScale="110" zoomScaleNormal="110" zoomScalePageLayoutView="0" workbookViewId="0" topLeftCell="A1">
      <pane ySplit="10" topLeftCell="A12" activePane="bottomLeft" state="frozen"/>
      <selection pane="topLeft" activeCell="A1" sqref="A1"/>
      <selection pane="bottomLeft" activeCell="F13" sqref="F13"/>
    </sheetView>
  </sheetViews>
  <sheetFormatPr defaultColWidth="8.8515625" defaultRowHeight="12.75"/>
  <cols>
    <col min="1" max="1" width="4.00390625" style="5" customWidth="1"/>
    <col min="2" max="2" width="28.00390625" style="4" customWidth="1"/>
    <col min="3" max="3" width="32.28125" style="4" bestFit="1" customWidth="1"/>
    <col min="4" max="4" width="6.421875" style="4" customWidth="1"/>
    <col min="5" max="5" width="10.7109375" style="4" customWidth="1"/>
    <col min="6" max="6" width="9.421875" style="4" customWidth="1"/>
    <col min="7" max="7" width="6.0039062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5" max="15" width="8.8515625" style="0" customWidth="1"/>
    <col min="16" max="18" width="6.7109375" style="0" customWidth="1"/>
    <col min="19" max="19" width="8.8515625" style="0" customWidth="1"/>
    <col min="20" max="20" width="6.421875" style="0" customWidth="1"/>
    <col min="21" max="22" width="6.7109375" style="0" customWidth="1"/>
  </cols>
  <sheetData>
    <row r="1" spans="1:19" ht="25.5" customHeight="1">
      <c r="A1" s="36" t="s">
        <v>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25.5" customHeight="1">
      <c r="A2" s="37" t="s">
        <v>13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2:7" s="6" customFormat="1" ht="13.5" customHeight="1">
      <c r="B3" s="6" t="s">
        <v>5</v>
      </c>
      <c r="C3" s="9" t="s">
        <v>43</v>
      </c>
      <c r="D3" s="9"/>
      <c r="E3" s="9"/>
      <c r="F3" s="9"/>
      <c r="G3" s="9"/>
    </row>
    <row r="4" spans="2:7" s="6" customFormat="1" ht="13.5" customHeight="1">
      <c r="B4" s="6" t="s">
        <v>3</v>
      </c>
      <c r="C4" s="9" t="s">
        <v>44</v>
      </c>
      <c r="D4" s="9"/>
      <c r="E4" s="9"/>
      <c r="F4" s="9"/>
      <c r="G4" s="9"/>
    </row>
    <row r="5" spans="2:7" s="6" customFormat="1" ht="13.5" customHeight="1">
      <c r="B5" s="6" t="s">
        <v>6</v>
      </c>
      <c r="C5" s="20">
        <v>42421</v>
      </c>
      <c r="D5" s="7"/>
      <c r="E5" s="7"/>
      <c r="F5" s="7"/>
      <c r="G5" s="7"/>
    </row>
    <row r="6" s="2" customFormat="1" ht="12.75">
      <c r="H6" s="8"/>
    </row>
    <row r="7" spans="1:19" s="3" customFormat="1" ht="27" customHeight="1">
      <c r="A7" s="38" t="s">
        <v>15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19" s="3" customFormat="1" ht="27" customHeight="1">
      <c r="A8" s="39" t="s">
        <v>25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6:23" s="3" customFormat="1" ht="18" customHeight="1">
      <c r="F9" s="43" t="s">
        <v>12</v>
      </c>
      <c r="G9" s="43" t="s">
        <v>16</v>
      </c>
      <c r="H9" s="41" t="s">
        <v>4</v>
      </c>
      <c r="I9" s="41"/>
      <c r="J9" s="41"/>
      <c r="K9" s="42"/>
      <c r="L9" s="40" t="s">
        <v>19</v>
      </c>
      <c r="M9" s="41"/>
      <c r="N9" s="41"/>
      <c r="O9" s="42"/>
      <c r="P9" s="40" t="s">
        <v>20</v>
      </c>
      <c r="Q9" s="41"/>
      <c r="R9" s="41"/>
      <c r="S9" s="42"/>
      <c r="T9" s="40" t="s">
        <v>21</v>
      </c>
      <c r="U9" s="41"/>
      <c r="V9" s="41"/>
      <c r="W9" s="42"/>
    </row>
    <row r="10" spans="1:23" s="3" customFormat="1" ht="21" customHeight="1">
      <c r="A10" s="10" t="s">
        <v>2</v>
      </c>
      <c r="B10" s="11" t="s">
        <v>0</v>
      </c>
      <c r="C10" s="17" t="s">
        <v>1</v>
      </c>
      <c r="D10" s="11" t="s">
        <v>26</v>
      </c>
      <c r="E10" s="24" t="s">
        <v>14</v>
      </c>
      <c r="F10" s="44"/>
      <c r="G10" s="45"/>
      <c r="H10" s="18" t="s">
        <v>9</v>
      </c>
      <c r="I10" s="15" t="s">
        <v>8</v>
      </c>
      <c r="J10" s="15" t="s">
        <v>17</v>
      </c>
      <c r="K10" s="15" t="s">
        <v>10</v>
      </c>
      <c r="L10" s="15" t="s">
        <v>9</v>
      </c>
      <c r="M10" s="15" t="s">
        <v>8</v>
      </c>
      <c r="N10" s="15" t="s">
        <v>17</v>
      </c>
      <c r="O10" s="15" t="s">
        <v>10</v>
      </c>
      <c r="P10" s="15" t="s">
        <v>9</v>
      </c>
      <c r="Q10" s="15" t="s">
        <v>8</v>
      </c>
      <c r="R10" s="15" t="s">
        <v>17</v>
      </c>
      <c r="S10" s="15" t="s">
        <v>10</v>
      </c>
      <c r="T10" s="15" t="s">
        <v>9</v>
      </c>
      <c r="U10" s="15" t="s">
        <v>8</v>
      </c>
      <c r="V10" s="15" t="s">
        <v>17</v>
      </c>
      <c r="W10" s="15" t="s">
        <v>10</v>
      </c>
    </row>
    <row r="11" spans="1:23" ht="33" customHeight="1">
      <c r="A11" s="30">
        <v>1</v>
      </c>
      <c r="B11" s="28" t="s">
        <v>27</v>
      </c>
      <c r="C11" s="28" t="s">
        <v>28</v>
      </c>
      <c r="D11" s="28" t="s">
        <v>29</v>
      </c>
      <c r="E11" s="29">
        <v>36000</v>
      </c>
      <c r="F11" s="19">
        <f>LARGE((S11,O11,K11,W11),1)+LARGE((K11,O11,S11,W11),2)+LARGE((K11,O11,S11,W11),3)-G11</f>
        <v>31.699999999999996</v>
      </c>
      <c r="G11" s="31"/>
      <c r="H11" s="14">
        <v>1.2</v>
      </c>
      <c r="I11" s="14">
        <v>9.5</v>
      </c>
      <c r="J11" s="14"/>
      <c r="K11" s="35">
        <f>SUM(H11:I11)-J11</f>
        <v>10.7</v>
      </c>
      <c r="L11" s="14">
        <v>1.2</v>
      </c>
      <c r="M11" s="14">
        <v>9</v>
      </c>
      <c r="N11" s="14"/>
      <c r="O11" s="35">
        <f>SUM(L11:M11)-N11</f>
        <v>10.2</v>
      </c>
      <c r="P11" s="14">
        <v>1.2</v>
      </c>
      <c r="Q11" s="14">
        <v>9.2</v>
      </c>
      <c r="R11" s="14"/>
      <c r="S11" s="35">
        <f>SUM(P11:Q11)-R11</f>
        <v>10.399999999999999</v>
      </c>
      <c r="T11" s="14">
        <v>1.2</v>
      </c>
      <c r="U11" s="14">
        <v>9.4</v>
      </c>
      <c r="V11" s="14"/>
      <c r="W11" s="35">
        <f>SUM(T11:U11)-V11</f>
        <v>10.6</v>
      </c>
    </row>
    <row r="12" spans="1:23" ht="33" customHeight="1">
      <c r="A12" s="30">
        <v>2</v>
      </c>
      <c r="B12" s="28" t="s">
        <v>30</v>
      </c>
      <c r="C12" s="28" t="s">
        <v>31</v>
      </c>
      <c r="D12" s="28" t="s">
        <v>32</v>
      </c>
      <c r="E12" s="29">
        <v>36759</v>
      </c>
      <c r="F12" s="19">
        <f>LARGE((S12,O12,K12,W12),1)+LARGE((K12,O12,S12,W12),2)+LARGE((K12,O12,S12,W12),3)-G12</f>
        <v>28.799999999999997</v>
      </c>
      <c r="G12" s="31"/>
      <c r="H12" s="14">
        <v>1</v>
      </c>
      <c r="I12" s="14">
        <v>8.4</v>
      </c>
      <c r="J12" s="14"/>
      <c r="K12" s="35">
        <f aca="true" t="shared" si="0" ref="K12:K19">SUM(H12:I12)-J12</f>
        <v>9.4</v>
      </c>
      <c r="L12" s="14">
        <v>1.2</v>
      </c>
      <c r="M12" s="14">
        <v>8.3</v>
      </c>
      <c r="N12" s="14"/>
      <c r="O12" s="35">
        <f aca="true" t="shared" si="1" ref="O12:O19">SUM(L12:M12)-N12</f>
        <v>9.5</v>
      </c>
      <c r="P12" s="14">
        <v>1</v>
      </c>
      <c r="Q12" s="14">
        <v>8.5</v>
      </c>
      <c r="R12" s="14"/>
      <c r="S12" s="35">
        <f aca="true" t="shared" si="2" ref="S12:S19">SUM(P12:Q12)-R12</f>
        <v>9.5</v>
      </c>
      <c r="T12" s="14">
        <v>1.2</v>
      </c>
      <c r="U12" s="14">
        <v>8.6</v>
      </c>
      <c r="V12" s="14"/>
      <c r="W12" s="35">
        <f aca="true" t="shared" si="3" ref="W12:W19">SUM(T12:U12)-V12</f>
        <v>9.799999999999999</v>
      </c>
    </row>
    <row r="13" spans="1:23" ht="33" customHeight="1">
      <c r="A13" s="33">
        <v>3</v>
      </c>
      <c r="B13" s="28" t="s">
        <v>33</v>
      </c>
      <c r="C13" s="28" t="s">
        <v>34</v>
      </c>
      <c r="D13" s="28" t="s">
        <v>32</v>
      </c>
      <c r="E13" s="29">
        <v>36470</v>
      </c>
      <c r="F13" s="19">
        <f>LARGE((S13,O13,K13,W13),1)+LARGE((K13,O13,S13,W13),2)+LARGE((K13,O13,S13,W13),3)-G13</f>
        <v>31.599999999999998</v>
      </c>
      <c r="G13" s="31"/>
      <c r="H13" s="14">
        <v>1.2</v>
      </c>
      <c r="I13" s="14">
        <v>9.6</v>
      </c>
      <c r="J13" s="14"/>
      <c r="K13" s="35">
        <f t="shared" si="0"/>
        <v>10.799999999999999</v>
      </c>
      <c r="L13" s="14">
        <v>1.1</v>
      </c>
      <c r="M13" s="14">
        <v>9</v>
      </c>
      <c r="N13" s="14"/>
      <c r="O13" s="35">
        <f t="shared" si="1"/>
        <v>10.1</v>
      </c>
      <c r="P13" s="14">
        <v>1.1</v>
      </c>
      <c r="Q13" s="14">
        <v>9.1</v>
      </c>
      <c r="R13" s="14"/>
      <c r="S13" s="35">
        <f t="shared" si="2"/>
        <v>10.2</v>
      </c>
      <c r="T13" s="14">
        <v>1.1</v>
      </c>
      <c r="U13" s="14">
        <v>9.5</v>
      </c>
      <c r="V13" s="14"/>
      <c r="W13" s="35">
        <f t="shared" si="3"/>
        <v>10.6</v>
      </c>
    </row>
    <row r="14" spans="1:23" ht="33" customHeight="1">
      <c r="A14" s="30">
        <v>4</v>
      </c>
      <c r="B14" s="28" t="s">
        <v>35</v>
      </c>
      <c r="C14" s="28" t="s">
        <v>34</v>
      </c>
      <c r="D14" s="28" t="s">
        <v>32</v>
      </c>
      <c r="E14" s="29">
        <v>37222</v>
      </c>
      <c r="F14" s="19">
        <f>LARGE((S14,O14,K14,W14),1)+LARGE((K14,O14,S14,W14),2)+LARGE((K14,O14,S14,W14),3)-G14</f>
        <v>31.1</v>
      </c>
      <c r="G14" s="31"/>
      <c r="H14" s="14">
        <v>1.2</v>
      </c>
      <c r="I14" s="14">
        <v>8.9</v>
      </c>
      <c r="J14" s="14"/>
      <c r="K14" s="35">
        <f t="shared" si="0"/>
        <v>10.1</v>
      </c>
      <c r="L14" s="14">
        <v>1.2</v>
      </c>
      <c r="M14" s="14">
        <v>8.6</v>
      </c>
      <c r="N14" s="14"/>
      <c r="O14" s="35">
        <f t="shared" si="1"/>
        <v>9.799999999999999</v>
      </c>
      <c r="P14" s="14">
        <v>1.2</v>
      </c>
      <c r="Q14" s="14">
        <v>9</v>
      </c>
      <c r="R14" s="14"/>
      <c r="S14" s="35">
        <f t="shared" si="2"/>
        <v>10.2</v>
      </c>
      <c r="T14" s="14">
        <v>1.2</v>
      </c>
      <c r="U14" s="14">
        <v>9.6</v>
      </c>
      <c r="V14" s="14"/>
      <c r="W14" s="35">
        <f t="shared" si="3"/>
        <v>10.799999999999999</v>
      </c>
    </row>
    <row r="15" spans="1:23" ht="33" customHeight="1">
      <c r="A15" s="30">
        <v>5</v>
      </c>
      <c r="B15" s="28" t="s">
        <v>36</v>
      </c>
      <c r="C15" s="28" t="s">
        <v>34</v>
      </c>
      <c r="D15" s="28" t="s">
        <v>32</v>
      </c>
      <c r="E15" s="29">
        <v>37061</v>
      </c>
      <c r="F15" s="19">
        <f>LARGE((S15,O15,K15,W15),1)+LARGE((K15,O15,S15,W15),2)+LARGE((K15,O15,S15,W15),3)-G15</f>
        <v>30.599999999999998</v>
      </c>
      <c r="G15" s="31"/>
      <c r="H15" s="14">
        <v>1.2</v>
      </c>
      <c r="I15" s="14">
        <v>8.7</v>
      </c>
      <c r="J15" s="14"/>
      <c r="K15" s="35">
        <f t="shared" si="0"/>
        <v>9.899999999999999</v>
      </c>
      <c r="L15" s="14">
        <v>1.1</v>
      </c>
      <c r="M15" s="14">
        <v>8.5</v>
      </c>
      <c r="N15" s="14"/>
      <c r="O15" s="35">
        <f t="shared" si="1"/>
        <v>9.6</v>
      </c>
      <c r="P15" s="14">
        <v>1.2</v>
      </c>
      <c r="Q15" s="14">
        <v>9</v>
      </c>
      <c r="R15" s="14"/>
      <c r="S15" s="35">
        <f t="shared" si="2"/>
        <v>10.2</v>
      </c>
      <c r="T15" s="14">
        <v>1.2</v>
      </c>
      <c r="U15" s="14">
        <v>9.3</v>
      </c>
      <c r="V15" s="14"/>
      <c r="W15" s="35">
        <f t="shared" si="3"/>
        <v>10.5</v>
      </c>
    </row>
    <row r="16" spans="1:23" ht="33" customHeight="1">
      <c r="A16" s="30">
        <v>6</v>
      </c>
      <c r="B16" s="28" t="s">
        <v>37</v>
      </c>
      <c r="C16" s="28" t="s">
        <v>38</v>
      </c>
      <c r="D16" s="28" t="s">
        <v>32</v>
      </c>
      <c r="E16" s="29">
        <v>35927</v>
      </c>
      <c r="F16" s="19">
        <f>LARGE((S16,O16,K16,W16),1)+LARGE((K16,O16,S16,W16),2)+LARGE((K16,O16,S16,W16),3)-G16</f>
        <v>29.9</v>
      </c>
      <c r="G16" s="31"/>
      <c r="H16" s="14">
        <v>1.2</v>
      </c>
      <c r="I16" s="14">
        <v>8.7</v>
      </c>
      <c r="J16" s="14"/>
      <c r="K16" s="35">
        <f t="shared" si="0"/>
        <v>9.899999999999999</v>
      </c>
      <c r="L16" s="14">
        <v>0.9</v>
      </c>
      <c r="M16" s="14">
        <v>8.4</v>
      </c>
      <c r="N16" s="14"/>
      <c r="O16" s="35">
        <f t="shared" si="1"/>
        <v>9.3</v>
      </c>
      <c r="P16" s="14">
        <v>1.2</v>
      </c>
      <c r="Q16" s="14">
        <v>9.2</v>
      </c>
      <c r="R16" s="14"/>
      <c r="S16" s="35">
        <f t="shared" si="2"/>
        <v>10.399999999999999</v>
      </c>
      <c r="T16" s="14">
        <v>0.7</v>
      </c>
      <c r="U16" s="14">
        <v>8.9</v>
      </c>
      <c r="V16" s="14"/>
      <c r="W16" s="35">
        <f t="shared" si="3"/>
        <v>9.6</v>
      </c>
    </row>
    <row r="17" spans="1:23" ht="33" customHeight="1">
      <c r="A17" s="30">
        <v>7</v>
      </c>
      <c r="B17" s="28" t="s">
        <v>39</v>
      </c>
      <c r="C17" s="28" t="s">
        <v>38</v>
      </c>
      <c r="D17" s="28" t="s">
        <v>32</v>
      </c>
      <c r="E17" s="29">
        <v>37248</v>
      </c>
      <c r="F17" s="19">
        <f>LARGE((S17,O17,K17,W17),1)+LARGE((K17,O17,S17,W17),2)+LARGE((K17,O17,S17,W17),3)-G17</f>
        <v>29.299999999999997</v>
      </c>
      <c r="G17" s="31"/>
      <c r="H17" s="14">
        <v>1.2</v>
      </c>
      <c r="I17" s="14">
        <v>7.8</v>
      </c>
      <c r="J17" s="14"/>
      <c r="K17" s="35">
        <f t="shared" si="0"/>
        <v>9</v>
      </c>
      <c r="L17" s="14">
        <v>1</v>
      </c>
      <c r="M17" s="14">
        <v>8.4</v>
      </c>
      <c r="N17" s="14"/>
      <c r="O17" s="35">
        <f t="shared" si="1"/>
        <v>9.4</v>
      </c>
      <c r="P17" s="14">
        <v>1.2</v>
      </c>
      <c r="Q17" s="14">
        <v>9.1</v>
      </c>
      <c r="R17" s="14"/>
      <c r="S17" s="35">
        <f t="shared" si="2"/>
        <v>10.299999999999999</v>
      </c>
      <c r="T17" s="14">
        <v>1.2</v>
      </c>
      <c r="U17" s="14">
        <v>8.4</v>
      </c>
      <c r="V17" s="14"/>
      <c r="W17" s="35">
        <f t="shared" si="3"/>
        <v>9.6</v>
      </c>
    </row>
    <row r="18" spans="1:23" ht="33" customHeight="1">
      <c r="A18" s="30">
        <v>8</v>
      </c>
      <c r="B18" s="28" t="s">
        <v>40</v>
      </c>
      <c r="C18" s="28" t="s">
        <v>38</v>
      </c>
      <c r="D18" s="28" t="s">
        <v>32</v>
      </c>
      <c r="E18" s="29">
        <v>36340</v>
      </c>
      <c r="F18" s="19">
        <f>LARGE((S18,O18,K18,W18),1)+LARGE((K18,O18,S18,W18),2)+LARGE((K18,O18,S18,W18),3)-G18</f>
        <v>30.799999999999997</v>
      </c>
      <c r="G18" s="31"/>
      <c r="H18" s="14">
        <v>1.2</v>
      </c>
      <c r="I18" s="14">
        <v>8.6</v>
      </c>
      <c r="J18" s="14"/>
      <c r="K18" s="35">
        <f t="shared" si="0"/>
        <v>9.799999999999999</v>
      </c>
      <c r="L18" s="14">
        <v>1.2</v>
      </c>
      <c r="M18" s="14">
        <v>8.4</v>
      </c>
      <c r="N18" s="14"/>
      <c r="O18" s="35">
        <f t="shared" si="1"/>
        <v>9.6</v>
      </c>
      <c r="P18" s="14">
        <v>1.2</v>
      </c>
      <c r="Q18" s="14">
        <v>9.4</v>
      </c>
      <c r="R18" s="14"/>
      <c r="S18" s="35">
        <f t="shared" si="2"/>
        <v>10.6</v>
      </c>
      <c r="T18" s="14">
        <v>1.2</v>
      </c>
      <c r="U18" s="14">
        <v>9.2</v>
      </c>
      <c r="V18" s="14"/>
      <c r="W18" s="35">
        <f t="shared" si="3"/>
        <v>10.399999999999999</v>
      </c>
    </row>
    <row r="19" spans="1:23" ht="33" customHeight="1">
      <c r="A19" s="30">
        <v>9</v>
      </c>
      <c r="B19" s="28" t="s">
        <v>41</v>
      </c>
      <c r="C19" s="28" t="s">
        <v>38</v>
      </c>
      <c r="D19" s="28" t="s">
        <v>32</v>
      </c>
      <c r="E19" s="29">
        <v>36543</v>
      </c>
      <c r="F19" s="19">
        <f>LARGE((S19,O19,K19,W19),1)+LARGE((K19,O19,S19,W19),2)+LARGE((K19,O19,S19,W19),3)-G19</f>
        <v>30.499999999999996</v>
      </c>
      <c r="G19" s="31"/>
      <c r="H19" s="14">
        <v>1.2</v>
      </c>
      <c r="I19" s="14">
        <v>9</v>
      </c>
      <c r="J19" s="14"/>
      <c r="K19" s="35">
        <f t="shared" si="0"/>
        <v>10.2</v>
      </c>
      <c r="L19" s="14">
        <v>1.2</v>
      </c>
      <c r="M19" s="14">
        <v>9.2</v>
      </c>
      <c r="N19" s="14"/>
      <c r="O19" s="35">
        <f t="shared" si="1"/>
        <v>10.399999999999999</v>
      </c>
      <c r="P19" s="14">
        <v>1.2</v>
      </c>
      <c r="Q19" s="14">
        <v>8.7</v>
      </c>
      <c r="R19" s="14"/>
      <c r="S19" s="35">
        <f t="shared" si="2"/>
        <v>9.899999999999999</v>
      </c>
      <c r="T19" s="14">
        <v>1.2</v>
      </c>
      <c r="U19" s="14">
        <v>8.7</v>
      </c>
      <c r="V19" s="14"/>
      <c r="W19" s="35">
        <f t="shared" si="3"/>
        <v>9.899999999999999</v>
      </c>
    </row>
    <row r="20" spans="1:23" ht="33" customHeight="1">
      <c r="A20" s="30">
        <v>10</v>
      </c>
      <c r="B20" s="28" t="s">
        <v>48</v>
      </c>
      <c r="C20" s="28" t="s">
        <v>46</v>
      </c>
      <c r="D20" s="28" t="s">
        <v>47</v>
      </c>
      <c r="E20" s="29"/>
      <c r="F20" s="19">
        <f>LARGE((S20,O20,K20,W20),1)+LARGE((K20,O20,S20,W20),2)+LARGE((K20,O20,S20,W20),3)-G20</f>
        <v>30</v>
      </c>
      <c r="G20" s="31"/>
      <c r="H20" s="14">
        <v>1.2</v>
      </c>
      <c r="I20" s="14">
        <v>8.5</v>
      </c>
      <c r="J20" s="14"/>
      <c r="K20" s="35">
        <f>SUM(H20:I20)-J20</f>
        <v>9.7</v>
      </c>
      <c r="L20" s="14">
        <v>0.9</v>
      </c>
      <c r="M20" s="14">
        <v>8.2</v>
      </c>
      <c r="N20" s="14"/>
      <c r="O20" s="35">
        <f>SUM(L20:M20)-N20</f>
        <v>9.1</v>
      </c>
      <c r="P20" s="14">
        <v>1.2</v>
      </c>
      <c r="Q20" s="14">
        <v>9.3</v>
      </c>
      <c r="R20" s="14"/>
      <c r="S20" s="35">
        <f>SUM(P20:Q20)-R20</f>
        <v>10.5</v>
      </c>
      <c r="T20" s="14">
        <v>0.9</v>
      </c>
      <c r="U20" s="14">
        <v>8.9</v>
      </c>
      <c r="V20" s="14"/>
      <c r="W20" s="35">
        <f>SUM(T20:U20)-V20</f>
        <v>9.8</v>
      </c>
    </row>
  </sheetData>
  <sheetProtection/>
  <mergeCells count="10">
    <mergeCell ref="A1:S1"/>
    <mergeCell ref="A2:S2"/>
    <mergeCell ref="A7:S7"/>
    <mergeCell ref="A8:S8"/>
    <mergeCell ref="T9:W9"/>
    <mergeCell ref="F9:F10"/>
    <mergeCell ref="H9:K9"/>
    <mergeCell ref="L9:O9"/>
    <mergeCell ref="P9:S9"/>
    <mergeCell ref="G9:G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zoomScale="85" zoomScaleNormal="85" zoomScalePageLayoutView="0" workbookViewId="0" topLeftCell="A1">
      <pane ySplit="10" topLeftCell="A11" activePane="bottomLeft" state="frozen"/>
      <selection pane="topLeft" activeCell="A1" sqref="A1"/>
      <selection pane="bottomLeft" activeCell="A1" sqref="A1:W20"/>
    </sheetView>
  </sheetViews>
  <sheetFormatPr defaultColWidth="8.8515625" defaultRowHeight="12.75"/>
  <cols>
    <col min="1" max="1" width="4.00390625" style="5" customWidth="1"/>
    <col min="2" max="2" width="25.7109375" style="4" customWidth="1"/>
    <col min="3" max="3" width="34.421875" style="4" bestFit="1" customWidth="1"/>
    <col min="4" max="4" width="6.7109375" style="4" customWidth="1"/>
    <col min="5" max="5" width="10.7109375" style="4" customWidth="1"/>
    <col min="6" max="6" width="9.421875" style="4" customWidth="1"/>
    <col min="7" max="7" width="7.42187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5" max="15" width="8.8515625" style="0" customWidth="1"/>
    <col min="16" max="18" width="6.7109375" style="0" customWidth="1"/>
    <col min="19" max="19" width="8.8515625" style="0" customWidth="1"/>
    <col min="20" max="20" width="6.421875" style="0" customWidth="1"/>
    <col min="21" max="22" width="6.7109375" style="0" customWidth="1"/>
  </cols>
  <sheetData>
    <row r="1" spans="1:19" ht="25.5" customHeight="1">
      <c r="A1" s="36" t="s">
        <v>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25.5" customHeight="1">
      <c r="A2" s="37" t="s">
        <v>13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2:7" s="6" customFormat="1" ht="13.5" customHeight="1">
      <c r="B3" s="32" t="str">
        <f>INS!B3</f>
        <v>Società  organizzatrice:</v>
      </c>
      <c r="C3" s="27" t="str">
        <f>INS!C3</f>
        <v>Ghislanzoni-GAL</v>
      </c>
      <c r="D3" s="9"/>
      <c r="E3" s="9"/>
      <c r="F3" s="9"/>
      <c r="G3" s="9"/>
    </row>
    <row r="4" spans="2:7" s="6" customFormat="1" ht="13.5" customHeight="1">
      <c r="B4" s="32" t="str">
        <f>INS!B4</f>
        <v>Impianto:</v>
      </c>
      <c r="C4" s="27" t="str">
        <f>INS!C4</f>
        <v> Palestra Comunale I.Ravasio</v>
      </c>
      <c r="D4" s="9"/>
      <c r="E4" s="9"/>
      <c r="F4" s="9"/>
      <c r="G4" s="9"/>
    </row>
    <row r="5" spans="2:7" s="6" customFormat="1" ht="13.5" customHeight="1">
      <c r="B5" s="32" t="str">
        <f>INS!B5</f>
        <v>Data:</v>
      </c>
      <c r="C5" s="34">
        <f>INS!C5</f>
        <v>42421</v>
      </c>
      <c r="D5" s="7"/>
      <c r="E5" s="7"/>
      <c r="F5" s="7"/>
      <c r="G5" s="7"/>
    </row>
    <row r="6" s="2" customFormat="1" ht="12.75">
      <c r="H6" s="8"/>
    </row>
    <row r="7" spans="1:19" s="3" customFormat="1" ht="27" customHeight="1">
      <c r="A7" s="38" t="s">
        <v>15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19" s="3" customFormat="1" ht="27" customHeight="1">
      <c r="A8" s="39" t="s">
        <v>42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6:23" s="3" customFormat="1" ht="18" customHeight="1">
      <c r="F9" s="43" t="s">
        <v>12</v>
      </c>
      <c r="G9" s="43" t="s">
        <v>18</v>
      </c>
      <c r="H9" s="41" t="s">
        <v>4</v>
      </c>
      <c r="I9" s="41"/>
      <c r="J9" s="41"/>
      <c r="K9" s="42"/>
      <c r="L9" s="40" t="s">
        <v>19</v>
      </c>
      <c r="M9" s="41"/>
      <c r="N9" s="41"/>
      <c r="O9" s="42"/>
      <c r="P9" s="40" t="s">
        <v>20</v>
      </c>
      <c r="Q9" s="41"/>
      <c r="R9" s="41"/>
      <c r="S9" s="42"/>
      <c r="T9" s="40" t="s">
        <v>21</v>
      </c>
      <c r="U9" s="41"/>
      <c r="V9" s="41"/>
      <c r="W9" s="42"/>
    </row>
    <row r="10" spans="1:23" s="3" customFormat="1" ht="21" customHeight="1">
      <c r="A10" s="10" t="s">
        <v>2</v>
      </c>
      <c r="B10" s="11" t="s">
        <v>0</v>
      </c>
      <c r="C10" s="17" t="s">
        <v>1</v>
      </c>
      <c r="D10" s="11" t="s">
        <v>26</v>
      </c>
      <c r="E10" s="24" t="s">
        <v>14</v>
      </c>
      <c r="F10" s="44"/>
      <c r="G10" s="45"/>
      <c r="H10" s="18" t="s">
        <v>9</v>
      </c>
      <c r="I10" s="15" t="s">
        <v>8</v>
      </c>
      <c r="J10" s="15" t="s">
        <v>17</v>
      </c>
      <c r="K10" s="15" t="s">
        <v>10</v>
      </c>
      <c r="L10" s="15" t="s">
        <v>9</v>
      </c>
      <c r="M10" s="15" t="s">
        <v>8</v>
      </c>
      <c r="N10" s="15" t="s">
        <v>17</v>
      </c>
      <c r="O10" s="15" t="s">
        <v>10</v>
      </c>
      <c r="P10" s="15" t="s">
        <v>9</v>
      </c>
      <c r="Q10" s="15" t="s">
        <v>8</v>
      </c>
      <c r="R10" s="15" t="s">
        <v>17</v>
      </c>
      <c r="S10" s="15" t="s">
        <v>10</v>
      </c>
      <c r="T10" s="15" t="s">
        <v>9</v>
      </c>
      <c r="U10" s="15" t="s">
        <v>8</v>
      </c>
      <c r="V10" s="15" t="s">
        <v>17</v>
      </c>
      <c r="W10" s="15" t="s">
        <v>10</v>
      </c>
    </row>
    <row r="11" spans="1:23" ht="24" customHeight="1">
      <c r="A11" s="13">
        <v>1</v>
      </c>
      <c r="B11" s="12" t="str">
        <f>INS!B11</f>
        <v>MAZZANTI ALICE</v>
      </c>
      <c r="C11" s="12" t="str">
        <f>INS!C11</f>
        <v>002697  A.P.D. Sport Più</v>
      </c>
      <c r="D11" s="12" t="str">
        <f>INS!D11</f>
        <v>VA</v>
      </c>
      <c r="E11" s="26">
        <f>INS!E11</f>
        <v>36000</v>
      </c>
      <c r="F11" s="16">
        <f>INS!F11</f>
        <v>31.699999999999996</v>
      </c>
      <c r="G11" s="16">
        <f>INS!G11</f>
        <v>0</v>
      </c>
      <c r="H11" s="16">
        <f>INS!H11</f>
        <v>1.2</v>
      </c>
      <c r="I11" s="16">
        <f>INS!I11</f>
        <v>9.5</v>
      </c>
      <c r="J11" s="16">
        <f>INS!J11</f>
        <v>0</v>
      </c>
      <c r="K11" s="16">
        <f>INS!K11</f>
        <v>10.7</v>
      </c>
      <c r="L11" s="16">
        <f>INS!L11</f>
        <v>1.2</v>
      </c>
      <c r="M11" s="16">
        <f>INS!M11</f>
        <v>9</v>
      </c>
      <c r="N11" s="16">
        <f>INS!N11</f>
        <v>0</v>
      </c>
      <c r="O11" s="16">
        <f>INS!O11</f>
        <v>10.2</v>
      </c>
      <c r="P11" s="16">
        <f>INS!P11</f>
        <v>1.2</v>
      </c>
      <c r="Q11" s="16">
        <f>INS!Q11</f>
        <v>9.2</v>
      </c>
      <c r="R11" s="16">
        <f>INS!R11</f>
        <v>0</v>
      </c>
      <c r="S11" s="16">
        <f>INS!S11</f>
        <v>10.399999999999999</v>
      </c>
      <c r="T11" s="16">
        <f>INS!T11</f>
        <v>1.2</v>
      </c>
      <c r="U11" s="16">
        <f>INS!U11</f>
        <v>9.4</v>
      </c>
      <c r="V11" s="16">
        <f>INS!V11</f>
        <v>0</v>
      </c>
      <c r="W11" s="16">
        <f>INS!W11</f>
        <v>10.6</v>
      </c>
    </row>
    <row r="12" spans="1:23" ht="24" customHeight="1">
      <c r="A12" s="13">
        <v>2</v>
      </c>
      <c r="B12" s="12" t="str">
        <f>INS!B13</f>
        <v>GEROSA NICOLE</v>
      </c>
      <c r="C12" s="12" t="str">
        <f>INS!C13</f>
        <v>001689  A.S.D. GINNICA 96</v>
      </c>
      <c r="D12" s="12" t="str">
        <f>INS!D13</f>
        <v>CO</v>
      </c>
      <c r="E12" s="26">
        <f>INS!E13</f>
        <v>36470</v>
      </c>
      <c r="F12" s="16">
        <f>INS!F13</f>
        <v>31.599999999999998</v>
      </c>
      <c r="G12" s="16">
        <f>INS!G13</f>
        <v>0</v>
      </c>
      <c r="H12" s="16">
        <f>INS!H13</f>
        <v>1.2</v>
      </c>
      <c r="I12" s="16">
        <f>INS!I13</f>
        <v>9.6</v>
      </c>
      <c r="J12" s="16">
        <f>INS!J13</f>
        <v>0</v>
      </c>
      <c r="K12" s="16">
        <f>INS!K13</f>
        <v>10.799999999999999</v>
      </c>
      <c r="L12" s="16">
        <f>INS!L13</f>
        <v>1.1</v>
      </c>
      <c r="M12" s="16">
        <f>INS!M13</f>
        <v>9</v>
      </c>
      <c r="N12" s="16">
        <f>INS!N13</f>
        <v>0</v>
      </c>
      <c r="O12" s="16">
        <f>INS!O13</f>
        <v>10.1</v>
      </c>
      <c r="P12" s="16">
        <f>INS!P13</f>
        <v>1.1</v>
      </c>
      <c r="Q12" s="16">
        <f>INS!Q13</f>
        <v>9.1</v>
      </c>
      <c r="R12" s="16">
        <f>INS!R13</f>
        <v>0</v>
      </c>
      <c r="S12" s="16">
        <f>INS!S13</f>
        <v>10.2</v>
      </c>
      <c r="T12" s="16">
        <f>INS!T13</f>
        <v>1.1</v>
      </c>
      <c r="U12" s="16">
        <f>INS!U13</f>
        <v>9.5</v>
      </c>
      <c r="V12" s="16">
        <f>INS!V13</f>
        <v>0</v>
      </c>
      <c r="W12" s="16">
        <f>INS!W13</f>
        <v>10.6</v>
      </c>
    </row>
    <row r="13" spans="1:23" ht="24" customHeight="1">
      <c r="A13" s="13">
        <v>3</v>
      </c>
      <c r="B13" s="12" t="str">
        <f>INS!B14</f>
        <v>LUCCHINI ANNA</v>
      </c>
      <c r="C13" s="12" t="str">
        <f>INS!C14</f>
        <v>001689  A.S.D. GINNICA 96</v>
      </c>
      <c r="D13" s="12" t="str">
        <f>INS!D14</f>
        <v>CO</v>
      </c>
      <c r="E13" s="26">
        <f>INS!E14</f>
        <v>37222</v>
      </c>
      <c r="F13" s="16">
        <f>INS!F14</f>
        <v>31.1</v>
      </c>
      <c r="G13" s="16">
        <f>INS!G14</f>
        <v>0</v>
      </c>
      <c r="H13" s="16">
        <f>INS!H14</f>
        <v>1.2</v>
      </c>
      <c r="I13" s="16">
        <f>INS!I14</f>
        <v>8.9</v>
      </c>
      <c r="J13" s="16">
        <f>INS!J14</f>
        <v>0</v>
      </c>
      <c r="K13" s="16">
        <f>INS!K14</f>
        <v>10.1</v>
      </c>
      <c r="L13" s="16">
        <f>INS!L14</f>
        <v>1.2</v>
      </c>
      <c r="M13" s="16">
        <f>INS!M14</f>
        <v>8.6</v>
      </c>
      <c r="N13" s="16">
        <f>INS!N14</f>
        <v>0</v>
      </c>
      <c r="O13" s="16">
        <f>INS!O14</f>
        <v>9.799999999999999</v>
      </c>
      <c r="P13" s="16">
        <f>INS!P14</f>
        <v>1.2</v>
      </c>
      <c r="Q13" s="16">
        <f>INS!Q14</f>
        <v>9</v>
      </c>
      <c r="R13" s="16">
        <f>INS!R14</f>
        <v>0</v>
      </c>
      <c r="S13" s="16">
        <f>INS!S14</f>
        <v>10.2</v>
      </c>
      <c r="T13" s="16">
        <f>INS!T14</f>
        <v>1.2</v>
      </c>
      <c r="U13" s="16">
        <f>INS!U14</f>
        <v>9.6</v>
      </c>
      <c r="V13" s="16">
        <f>INS!V14</f>
        <v>0</v>
      </c>
      <c r="W13" s="16">
        <f>INS!W14</f>
        <v>10.799999999999999</v>
      </c>
    </row>
    <row r="14" spans="1:23" ht="24" customHeight="1">
      <c r="A14" s="13">
        <v>4</v>
      </c>
      <c r="B14" s="12" t="str">
        <f>INS!B18</f>
        <v>LORUSSO  RACHELE</v>
      </c>
      <c r="C14" s="12" t="str">
        <f>INS!C18</f>
        <v>001334  A.S.D. GINNASTICA CANTU'</v>
      </c>
      <c r="D14" s="12" t="str">
        <f>INS!D18</f>
        <v>CO</v>
      </c>
      <c r="E14" s="26">
        <f>INS!E18</f>
        <v>36340</v>
      </c>
      <c r="F14" s="16">
        <f>INS!F18</f>
        <v>30.799999999999997</v>
      </c>
      <c r="G14" s="16">
        <f>INS!G18</f>
        <v>0</v>
      </c>
      <c r="H14" s="16">
        <f>INS!H18</f>
        <v>1.2</v>
      </c>
      <c r="I14" s="16">
        <f>INS!I18</f>
        <v>8.6</v>
      </c>
      <c r="J14" s="16">
        <f>INS!J18</f>
        <v>0</v>
      </c>
      <c r="K14" s="16">
        <f>INS!K18</f>
        <v>9.799999999999999</v>
      </c>
      <c r="L14" s="16">
        <f>INS!L18</f>
        <v>1.2</v>
      </c>
      <c r="M14" s="16">
        <f>INS!M18</f>
        <v>8.4</v>
      </c>
      <c r="N14" s="16">
        <f>INS!N18</f>
        <v>0</v>
      </c>
      <c r="O14" s="16">
        <f>INS!O18</f>
        <v>9.6</v>
      </c>
      <c r="P14" s="16">
        <f>INS!P18</f>
        <v>1.2</v>
      </c>
      <c r="Q14" s="16">
        <f>INS!Q18</f>
        <v>9.4</v>
      </c>
      <c r="R14" s="16">
        <f>INS!R18</f>
        <v>0</v>
      </c>
      <c r="S14" s="16">
        <f>INS!S18</f>
        <v>10.6</v>
      </c>
      <c r="T14" s="16">
        <f>INS!T18</f>
        <v>1.2</v>
      </c>
      <c r="U14" s="16">
        <f>INS!U18</f>
        <v>9.2</v>
      </c>
      <c r="V14" s="16">
        <f>INS!V18</f>
        <v>0</v>
      </c>
      <c r="W14" s="16">
        <f>INS!W18</f>
        <v>10.399999999999999</v>
      </c>
    </row>
    <row r="15" spans="1:23" ht="24" customHeight="1">
      <c r="A15" s="13">
        <v>5</v>
      </c>
      <c r="B15" s="12" t="str">
        <f>INS!B15</f>
        <v>RUSCONI GIORGIA</v>
      </c>
      <c r="C15" s="12" t="str">
        <f>INS!C15</f>
        <v>001689  A.S.D. GINNICA 96</v>
      </c>
      <c r="D15" s="12" t="str">
        <f>INS!D15</f>
        <v>CO</v>
      </c>
      <c r="E15" s="26">
        <f>INS!E15</f>
        <v>37061</v>
      </c>
      <c r="F15" s="16">
        <f>INS!F15</f>
        <v>30.599999999999998</v>
      </c>
      <c r="G15" s="16">
        <f>INS!G15</f>
        <v>0</v>
      </c>
      <c r="H15" s="16">
        <f>INS!H15</f>
        <v>1.2</v>
      </c>
      <c r="I15" s="16">
        <f>INS!I15</f>
        <v>8.7</v>
      </c>
      <c r="J15" s="16">
        <f>INS!J15</f>
        <v>0</v>
      </c>
      <c r="K15" s="16">
        <f>INS!K15</f>
        <v>9.899999999999999</v>
      </c>
      <c r="L15" s="16">
        <f>INS!L15</f>
        <v>1.1</v>
      </c>
      <c r="M15" s="16">
        <f>INS!M15</f>
        <v>8.5</v>
      </c>
      <c r="N15" s="16">
        <f>INS!N15</f>
        <v>0</v>
      </c>
      <c r="O15" s="16">
        <f>INS!O15</f>
        <v>9.6</v>
      </c>
      <c r="P15" s="16">
        <f>INS!P15</f>
        <v>1.2</v>
      </c>
      <c r="Q15" s="16">
        <f>INS!Q15</f>
        <v>9</v>
      </c>
      <c r="R15" s="16">
        <f>INS!R15</f>
        <v>0</v>
      </c>
      <c r="S15" s="16">
        <f>INS!S15</f>
        <v>10.2</v>
      </c>
      <c r="T15" s="16">
        <f>INS!T15</f>
        <v>1.2</v>
      </c>
      <c r="U15" s="16">
        <f>INS!U15</f>
        <v>9.3</v>
      </c>
      <c r="V15" s="16">
        <f>INS!V15</f>
        <v>0</v>
      </c>
      <c r="W15" s="16">
        <f>INS!W15</f>
        <v>10.5</v>
      </c>
    </row>
    <row r="16" spans="1:23" ht="24" customHeight="1">
      <c r="A16" s="13">
        <v>6</v>
      </c>
      <c r="B16" s="12" t="str">
        <f>INS!B19</f>
        <v>VALENTE  LINDA</v>
      </c>
      <c r="C16" s="12" t="str">
        <f>INS!C19</f>
        <v>001334  A.S.D. GINNASTICA CANTU'</v>
      </c>
      <c r="D16" s="12" t="str">
        <f>INS!D19</f>
        <v>CO</v>
      </c>
      <c r="E16" s="26">
        <f>INS!E19</f>
        <v>36543</v>
      </c>
      <c r="F16" s="16">
        <f>INS!F19</f>
        <v>30.499999999999996</v>
      </c>
      <c r="G16" s="16">
        <f>INS!G19</f>
        <v>0</v>
      </c>
      <c r="H16" s="16">
        <f>INS!H19</f>
        <v>1.2</v>
      </c>
      <c r="I16" s="16">
        <f>INS!I19</f>
        <v>9</v>
      </c>
      <c r="J16" s="16">
        <f>INS!J19</f>
        <v>0</v>
      </c>
      <c r="K16" s="16">
        <f>INS!K19</f>
        <v>10.2</v>
      </c>
      <c r="L16" s="16">
        <f>INS!L19</f>
        <v>1.2</v>
      </c>
      <c r="M16" s="16">
        <f>INS!M19</f>
        <v>9.2</v>
      </c>
      <c r="N16" s="16">
        <f>INS!N19</f>
        <v>0</v>
      </c>
      <c r="O16" s="16">
        <f>INS!O19</f>
        <v>10.399999999999999</v>
      </c>
      <c r="P16" s="16">
        <f>INS!P19</f>
        <v>1.2</v>
      </c>
      <c r="Q16" s="16">
        <f>INS!Q19</f>
        <v>8.7</v>
      </c>
      <c r="R16" s="16">
        <f>INS!R19</f>
        <v>0</v>
      </c>
      <c r="S16" s="16">
        <f>INS!S19</f>
        <v>9.899999999999999</v>
      </c>
      <c r="T16" s="16">
        <f>INS!T19</f>
        <v>1.2</v>
      </c>
      <c r="U16" s="16">
        <f>INS!U19</f>
        <v>8.7</v>
      </c>
      <c r="V16" s="16">
        <f>INS!V19</f>
        <v>0</v>
      </c>
      <c r="W16" s="16">
        <f>INS!W19</f>
        <v>9.899999999999999</v>
      </c>
    </row>
    <row r="17" spans="1:23" ht="24" customHeight="1">
      <c r="A17" s="13">
        <v>7</v>
      </c>
      <c r="B17" s="12" t="str">
        <f>INS!B20</f>
        <v>AQUINO CECILIA</v>
      </c>
      <c r="C17" s="12" t="str">
        <f>INS!C20</f>
        <v>001762  G.S SAN ZENO A.S.D. </v>
      </c>
      <c r="D17" s="12" t="str">
        <f>INS!D20</f>
        <v>LC</v>
      </c>
      <c r="E17" s="26">
        <f>INS!E20</f>
        <v>0</v>
      </c>
      <c r="F17" s="16">
        <f>INS!F20</f>
        <v>30</v>
      </c>
      <c r="G17" s="16">
        <f>INS!G20</f>
        <v>0</v>
      </c>
      <c r="H17" s="16">
        <f>INS!H20</f>
        <v>1.2</v>
      </c>
      <c r="I17" s="16">
        <f>INS!I20</f>
        <v>8.5</v>
      </c>
      <c r="J17" s="16">
        <f>INS!J20</f>
        <v>0</v>
      </c>
      <c r="K17" s="16">
        <f>INS!K20</f>
        <v>9.7</v>
      </c>
      <c r="L17" s="16">
        <f>INS!L20</f>
        <v>0.9</v>
      </c>
      <c r="M17" s="16">
        <f>INS!M20</f>
        <v>8.2</v>
      </c>
      <c r="N17" s="16">
        <f>INS!N20</f>
        <v>0</v>
      </c>
      <c r="O17" s="16">
        <f>INS!O20</f>
        <v>9.1</v>
      </c>
      <c r="P17" s="16">
        <f>INS!P20</f>
        <v>1.2</v>
      </c>
      <c r="Q17" s="16">
        <f>INS!Q20</f>
        <v>9.3</v>
      </c>
      <c r="R17" s="16">
        <f>INS!R20</f>
        <v>0</v>
      </c>
      <c r="S17" s="16">
        <f>INS!S20</f>
        <v>10.5</v>
      </c>
      <c r="T17" s="16">
        <f>INS!T20</f>
        <v>0.9</v>
      </c>
      <c r="U17" s="16">
        <f>INS!U20</f>
        <v>8.9</v>
      </c>
      <c r="V17" s="16">
        <f>INS!V20</f>
        <v>0</v>
      </c>
      <c r="W17" s="16">
        <f>INS!W20</f>
        <v>9.8</v>
      </c>
    </row>
    <row r="18" spans="1:23" ht="24" customHeight="1">
      <c r="A18" s="13">
        <v>8</v>
      </c>
      <c r="B18" s="12" t="str">
        <f>INS!B16</f>
        <v>CRIPPA  GIULIA</v>
      </c>
      <c r="C18" s="12" t="str">
        <f>INS!C16</f>
        <v>001334  A.S.D. GINNASTICA CANTU'</v>
      </c>
      <c r="D18" s="12" t="str">
        <f>INS!D16</f>
        <v>CO</v>
      </c>
      <c r="E18" s="26">
        <f>INS!E16</f>
        <v>35927</v>
      </c>
      <c r="F18" s="16">
        <f>INS!F16</f>
        <v>29.9</v>
      </c>
      <c r="G18" s="16">
        <f>INS!G16</f>
        <v>0</v>
      </c>
      <c r="H18" s="16">
        <f>INS!H16</f>
        <v>1.2</v>
      </c>
      <c r="I18" s="16">
        <f>INS!I16</f>
        <v>8.7</v>
      </c>
      <c r="J18" s="16">
        <f>INS!J16</f>
        <v>0</v>
      </c>
      <c r="K18" s="16">
        <f>INS!K16</f>
        <v>9.899999999999999</v>
      </c>
      <c r="L18" s="16">
        <f>INS!L16</f>
        <v>0.9</v>
      </c>
      <c r="M18" s="16">
        <f>INS!M16</f>
        <v>8.4</v>
      </c>
      <c r="N18" s="16">
        <f>INS!N16</f>
        <v>0</v>
      </c>
      <c r="O18" s="16">
        <f>INS!O16</f>
        <v>9.3</v>
      </c>
      <c r="P18" s="16">
        <f>INS!P16</f>
        <v>1.2</v>
      </c>
      <c r="Q18" s="16">
        <f>INS!Q16</f>
        <v>9.2</v>
      </c>
      <c r="R18" s="16">
        <f>INS!R16</f>
        <v>0</v>
      </c>
      <c r="S18" s="16">
        <f>INS!S16</f>
        <v>10.399999999999999</v>
      </c>
      <c r="T18" s="16">
        <f>INS!T16</f>
        <v>0.7</v>
      </c>
      <c r="U18" s="16">
        <f>INS!U16</f>
        <v>8.9</v>
      </c>
      <c r="V18" s="16">
        <f>INS!V16</f>
        <v>0</v>
      </c>
      <c r="W18" s="16">
        <f>INS!W16</f>
        <v>9.6</v>
      </c>
    </row>
    <row r="19" spans="1:23" ht="24" customHeight="1">
      <c r="A19" s="13">
        <v>9</v>
      </c>
      <c r="B19" s="12" t="str">
        <f>INS!B17</f>
        <v>CASARTELLI  GIORGIA</v>
      </c>
      <c r="C19" s="12" t="str">
        <f>INS!C17</f>
        <v>001334  A.S.D. GINNASTICA CANTU'</v>
      </c>
      <c r="D19" s="12" t="str">
        <f>INS!D17</f>
        <v>CO</v>
      </c>
      <c r="E19" s="26">
        <f>INS!E17</f>
        <v>37248</v>
      </c>
      <c r="F19" s="16">
        <f>INS!F17</f>
        <v>29.299999999999997</v>
      </c>
      <c r="G19" s="16">
        <f>INS!G17</f>
        <v>0</v>
      </c>
      <c r="H19" s="16">
        <f>INS!H17</f>
        <v>1.2</v>
      </c>
      <c r="I19" s="16">
        <f>INS!I17</f>
        <v>7.8</v>
      </c>
      <c r="J19" s="16">
        <f>INS!J17</f>
        <v>0</v>
      </c>
      <c r="K19" s="16">
        <f>INS!K17</f>
        <v>9</v>
      </c>
      <c r="L19" s="16">
        <f>INS!L17</f>
        <v>1</v>
      </c>
      <c r="M19" s="16">
        <f>INS!M17</f>
        <v>8.4</v>
      </c>
      <c r="N19" s="16">
        <f>INS!N17</f>
        <v>0</v>
      </c>
      <c r="O19" s="16">
        <f>INS!O17</f>
        <v>9.4</v>
      </c>
      <c r="P19" s="16">
        <f>INS!P17</f>
        <v>1.2</v>
      </c>
      <c r="Q19" s="16">
        <f>INS!Q17</f>
        <v>9.1</v>
      </c>
      <c r="R19" s="16">
        <f>INS!R17</f>
        <v>0</v>
      </c>
      <c r="S19" s="16">
        <f>INS!S17</f>
        <v>10.299999999999999</v>
      </c>
      <c r="T19" s="16">
        <f>INS!T17</f>
        <v>1.2</v>
      </c>
      <c r="U19" s="16">
        <f>INS!U17</f>
        <v>8.4</v>
      </c>
      <c r="V19" s="16">
        <f>INS!V17</f>
        <v>0</v>
      </c>
      <c r="W19" s="16">
        <f>INS!W17</f>
        <v>9.6</v>
      </c>
    </row>
    <row r="20" spans="1:23" ht="24" customHeight="1">
      <c r="A20" s="13">
        <v>10</v>
      </c>
      <c r="B20" s="12" t="str">
        <f>INS!B12</f>
        <v>CHIGHINE MANUELA</v>
      </c>
      <c r="C20" s="12" t="str">
        <f>INS!C12</f>
        <v>002236  U.S. CASSINA RIZZARDI A.S.D.</v>
      </c>
      <c r="D20" s="12" t="str">
        <f>INS!D12</f>
        <v>CO</v>
      </c>
      <c r="E20" s="26">
        <f>INS!E12</f>
        <v>36759</v>
      </c>
      <c r="F20" s="16">
        <f>INS!F12</f>
        <v>28.799999999999997</v>
      </c>
      <c r="G20" s="16">
        <f>INS!G12</f>
        <v>0</v>
      </c>
      <c r="H20" s="16">
        <f>INS!H12</f>
        <v>1</v>
      </c>
      <c r="I20" s="16">
        <f>INS!I12</f>
        <v>8.4</v>
      </c>
      <c r="J20" s="16">
        <f>INS!J12</f>
        <v>0</v>
      </c>
      <c r="K20" s="16">
        <f>INS!K12</f>
        <v>9.4</v>
      </c>
      <c r="L20" s="16">
        <f>INS!L12</f>
        <v>1.2</v>
      </c>
      <c r="M20" s="16">
        <f>INS!M12</f>
        <v>8.3</v>
      </c>
      <c r="N20" s="16">
        <f>INS!N12</f>
        <v>0</v>
      </c>
      <c r="O20" s="16">
        <f>INS!O12</f>
        <v>9.5</v>
      </c>
      <c r="P20" s="16">
        <f>INS!P12</f>
        <v>1</v>
      </c>
      <c r="Q20" s="16">
        <f>INS!Q12</f>
        <v>8.5</v>
      </c>
      <c r="R20" s="16">
        <f>INS!R12</f>
        <v>0</v>
      </c>
      <c r="S20" s="16">
        <f>INS!S12</f>
        <v>9.5</v>
      </c>
      <c r="T20" s="16">
        <f>INS!T12</f>
        <v>1.2</v>
      </c>
      <c r="U20" s="16">
        <f>INS!U12</f>
        <v>8.6</v>
      </c>
      <c r="V20" s="16">
        <f>INS!V12</f>
        <v>0</v>
      </c>
      <c r="W20" s="16">
        <f>INS!W12</f>
        <v>9.799999999999999</v>
      </c>
    </row>
  </sheetData>
  <sheetProtection/>
  <mergeCells count="10">
    <mergeCell ref="A1:S1"/>
    <mergeCell ref="A2:S2"/>
    <mergeCell ref="A7:S7"/>
    <mergeCell ref="A8:S8"/>
    <mergeCell ref="T9:W9"/>
    <mergeCell ref="L9:O9"/>
    <mergeCell ref="P9:S9"/>
    <mergeCell ref="F9:F10"/>
    <mergeCell ref="H9:K9"/>
    <mergeCell ref="G9:G10"/>
  </mergeCells>
  <printOptions horizontalCentered="1"/>
  <pageMargins left="0" right="0" top="0.2" bottom="0" header="0.31" footer="0.31"/>
  <pageSetup fitToHeight="1" fitToWidth="1" orientation="landscape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2">
      <selection activeCell="A2" sqref="A2:I20"/>
    </sheetView>
  </sheetViews>
  <sheetFormatPr defaultColWidth="8.8515625" defaultRowHeight="12.75"/>
  <cols>
    <col min="1" max="1" width="4.00390625" style="5" customWidth="1"/>
    <col min="2" max="2" width="28.421875" style="4" customWidth="1"/>
    <col min="3" max="3" width="32.28125" style="4" bestFit="1" customWidth="1"/>
    <col min="4" max="4" width="7.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6" t="str">
        <f>INS!A1</f>
        <v> FEDERAZIONE GINNASTICA D'ITALIA</v>
      </c>
      <c r="B1" s="36"/>
      <c r="C1" s="36"/>
      <c r="D1" s="36"/>
      <c r="E1" s="36"/>
      <c r="F1" s="36"/>
      <c r="G1" s="36"/>
      <c r="H1" s="36"/>
      <c r="I1" s="36"/>
    </row>
    <row r="2" spans="1:9" ht="16.5" customHeight="1">
      <c r="A2" s="36" t="str">
        <f>INS!A2</f>
        <v>      Comitato Regionale Lombardia Via Ovada, 40   20142 MILANO</v>
      </c>
      <c r="B2" s="36"/>
      <c r="C2" s="36"/>
      <c r="D2" s="36"/>
      <c r="E2" s="36"/>
      <c r="F2" s="36"/>
      <c r="G2" s="36"/>
      <c r="H2" s="36"/>
      <c r="I2" s="36"/>
    </row>
    <row r="3" spans="2:5" s="6" customFormat="1" ht="13.5" customHeight="1">
      <c r="B3" s="6" t="str">
        <f>INS!B3</f>
        <v>Società  organizzatrice:</v>
      </c>
      <c r="C3" s="22" t="str">
        <f>INS!C3</f>
        <v>Ghislanzoni-GAL</v>
      </c>
      <c r="D3" s="22"/>
      <c r="E3" s="22"/>
    </row>
    <row r="4" spans="2:5" s="6" customFormat="1" ht="13.5" customHeight="1">
      <c r="B4" s="6" t="str">
        <f>INS!B4</f>
        <v>Impianto:</v>
      </c>
      <c r="C4" s="22" t="str">
        <f>INS!C4</f>
        <v> Palestra Comunale I.Ravasio</v>
      </c>
      <c r="D4" s="9"/>
      <c r="E4" s="9"/>
    </row>
    <row r="5" spans="2:5" s="6" customFormat="1" ht="13.5" customHeight="1">
      <c r="B5" s="6" t="str">
        <f>INS!B5</f>
        <v>Data:</v>
      </c>
      <c r="C5" s="23">
        <f>INS!C5</f>
        <v>42421</v>
      </c>
      <c r="D5" s="7"/>
      <c r="E5" s="7"/>
    </row>
    <row r="6" s="2" customFormat="1" ht="12.75">
      <c r="F6" s="8"/>
    </row>
    <row r="7" spans="1:9" s="3" customFormat="1" ht="22.5" customHeight="1">
      <c r="A7" s="38" t="str">
        <f>INS!A7</f>
        <v>TORNEO  GpT  2°  LIVELLO</v>
      </c>
      <c r="B7" s="38"/>
      <c r="C7" s="38"/>
      <c r="D7" s="38"/>
      <c r="E7" s="38"/>
      <c r="F7" s="38"/>
      <c r="G7" s="38"/>
      <c r="H7" s="38"/>
      <c r="I7" s="38"/>
    </row>
    <row r="8" spans="1:9" s="3" customFormat="1" ht="21.75" customHeight="1">
      <c r="A8" s="38" t="str">
        <f>INS!A8</f>
        <v>3°  FASCIA RITMICA</v>
      </c>
      <c r="B8" s="38"/>
      <c r="C8" s="38"/>
      <c r="D8" s="38"/>
      <c r="E8" s="38"/>
      <c r="F8" s="38"/>
      <c r="G8" s="38"/>
      <c r="H8" s="38"/>
      <c r="I8" s="38"/>
    </row>
    <row r="9" spans="6:9" s="3" customFormat="1" ht="18" customHeight="1">
      <c r="F9" s="40" t="s">
        <v>11</v>
      </c>
      <c r="G9" s="41"/>
      <c r="H9" s="41"/>
      <c r="I9" s="42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26</v>
      </c>
      <c r="E10" s="24" t="s">
        <v>14</v>
      </c>
      <c r="F10" s="15" t="s">
        <v>9</v>
      </c>
      <c r="G10" s="15" t="s">
        <v>8</v>
      </c>
      <c r="H10" s="15" t="s">
        <v>17</v>
      </c>
      <c r="I10" s="15" t="s">
        <v>10</v>
      </c>
    </row>
    <row r="11" spans="1:10" ht="24.75" customHeight="1">
      <c r="A11" s="13"/>
      <c r="B11" s="46" t="str">
        <f>INS!B13</f>
        <v>GEROSA NICOLE</v>
      </c>
      <c r="C11" s="46" t="str">
        <f>INS!C13</f>
        <v>001689  A.S.D. GINNICA 96</v>
      </c>
      <c r="D11" s="46" t="str">
        <f>INS!D13</f>
        <v>CO</v>
      </c>
      <c r="E11" s="47">
        <f>INS!E13</f>
        <v>36470</v>
      </c>
      <c r="F11" s="48">
        <f>INS!H13</f>
        <v>1.2</v>
      </c>
      <c r="G11" s="48">
        <f>INS!I13</f>
        <v>9.6</v>
      </c>
      <c r="H11" s="48">
        <f>INS!J13</f>
        <v>0</v>
      </c>
      <c r="I11" s="48">
        <f>INS!K13</f>
        <v>10.799999999999999</v>
      </c>
      <c r="J11" t="s">
        <v>45</v>
      </c>
    </row>
    <row r="12" spans="1:10" ht="24.75" customHeight="1">
      <c r="A12" s="13"/>
      <c r="B12" s="46" t="str">
        <f>INS!B11</f>
        <v>MAZZANTI ALICE</v>
      </c>
      <c r="C12" s="46" t="str">
        <f>INS!C11</f>
        <v>002697  A.P.D. Sport Più</v>
      </c>
      <c r="D12" s="46" t="str">
        <f>INS!D11</f>
        <v>VA</v>
      </c>
      <c r="E12" s="47">
        <f>INS!E11</f>
        <v>36000</v>
      </c>
      <c r="F12" s="48">
        <f>INS!H11</f>
        <v>1.2</v>
      </c>
      <c r="G12" s="48">
        <f>INS!I11</f>
        <v>9.5</v>
      </c>
      <c r="H12" s="48">
        <f>INS!J11</f>
        <v>0</v>
      </c>
      <c r="I12" s="48">
        <f>INS!K11</f>
        <v>10.7</v>
      </c>
      <c r="J12" t="s">
        <v>45</v>
      </c>
    </row>
    <row r="13" spans="1:10" ht="24.75" customHeight="1">
      <c r="A13" s="13">
        <v>1</v>
      </c>
      <c r="B13" s="12" t="str">
        <f>INS!B19</f>
        <v>VALENTE  LINDA</v>
      </c>
      <c r="C13" s="12" t="str">
        <f>INS!C19</f>
        <v>001334  A.S.D. GINNASTICA CANTU'</v>
      </c>
      <c r="D13" s="12" t="str">
        <f>INS!D19</f>
        <v>CO</v>
      </c>
      <c r="E13" s="25">
        <f>INS!E19</f>
        <v>36543</v>
      </c>
      <c r="F13" s="21">
        <f>INS!H19</f>
        <v>1.2</v>
      </c>
      <c r="G13" s="21">
        <f>INS!I19</f>
        <v>9</v>
      </c>
      <c r="H13" s="21">
        <f>INS!J19</f>
        <v>0</v>
      </c>
      <c r="I13" s="21">
        <f>INS!K19</f>
        <v>10.2</v>
      </c>
      <c r="J13" t="s">
        <v>45</v>
      </c>
    </row>
    <row r="14" spans="1:10" ht="24.75" customHeight="1">
      <c r="A14" s="13"/>
      <c r="B14" s="46" t="str">
        <f>INS!B14</f>
        <v>LUCCHINI ANNA</v>
      </c>
      <c r="C14" s="46" t="str">
        <f>INS!C14</f>
        <v>001689  A.S.D. GINNICA 96</v>
      </c>
      <c r="D14" s="46" t="str">
        <f>INS!D14</f>
        <v>CO</v>
      </c>
      <c r="E14" s="47">
        <f>INS!E14</f>
        <v>37222</v>
      </c>
      <c r="F14" s="48">
        <f>INS!H14</f>
        <v>1.2</v>
      </c>
      <c r="G14" s="48">
        <f>INS!I14</f>
        <v>8.9</v>
      </c>
      <c r="H14" s="48">
        <f>INS!J14</f>
        <v>0</v>
      </c>
      <c r="I14" s="48">
        <f>INS!K14</f>
        <v>10.1</v>
      </c>
      <c r="J14" t="s">
        <v>45</v>
      </c>
    </row>
    <row r="15" spans="1:10" ht="24.75" customHeight="1">
      <c r="A15" s="13">
        <v>2</v>
      </c>
      <c r="B15" s="12" t="s">
        <v>36</v>
      </c>
      <c r="C15" s="12" t="s">
        <v>34</v>
      </c>
      <c r="D15" s="12" t="s">
        <v>32</v>
      </c>
      <c r="E15" s="25">
        <v>37061</v>
      </c>
      <c r="F15" s="21">
        <v>1.2</v>
      </c>
      <c r="G15" s="21">
        <v>8.7</v>
      </c>
      <c r="H15" s="21">
        <v>0</v>
      </c>
      <c r="I15" s="21">
        <v>9.899999999999999</v>
      </c>
      <c r="J15" t="s">
        <v>45</v>
      </c>
    </row>
    <row r="16" spans="1:10" ht="24.75" customHeight="1">
      <c r="A16" s="13">
        <v>3</v>
      </c>
      <c r="B16" s="12" t="s">
        <v>37</v>
      </c>
      <c r="C16" s="12" t="s">
        <v>38</v>
      </c>
      <c r="D16" s="12" t="s">
        <v>32</v>
      </c>
      <c r="E16" s="25">
        <v>35927</v>
      </c>
      <c r="F16" s="21">
        <v>1.2</v>
      </c>
      <c r="G16" s="21">
        <v>8.7</v>
      </c>
      <c r="H16" s="21">
        <v>0</v>
      </c>
      <c r="I16" s="21">
        <v>9.899999999999999</v>
      </c>
      <c r="J16" t="s">
        <v>45</v>
      </c>
    </row>
    <row r="17" spans="1:10" ht="24.75" customHeight="1">
      <c r="A17" s="13">
        <v>4</v>
      </c>
      <c r="B17" s="12" t="str">
        <f>INS!B18</f>
        <v>LORUSSO  RACHELE</v>
      </c>
      <c r="C17" s="12" t="str">
        <f>INS!C18</f>
        <v>001334  A.S.D. GINNASTICA CANTU'</v>
      </c>
      <c r="D17" s="12" t="str">
        <f>INS!D18</f>
        <v>CO</v>
      </c>
      <c r="E17" s="25">
        <f>INS!E18</f>
        <v>36340</v>
      </c>
      <c r="F17" s="21">
        <f>INS!H18</f>
        <v>1.2</v>
      </c>
      <c r="G17" s="21">
        <f>INS!I18</f>
        <v>8.6</v>
      </c>
      <c r="H17" s="21">
        <f>INS!J18</f>
        <v>0</v>
      </c>
      <c r="I17" s="21">
        <f>INS!K18</f>
        <v>9.799999999999999</v>
      </c>
      <c r="J17" t="s">
        <v>45</v>
      </c>
    </row>
    <row r="18" spans="1:10" ht="24.75" customHeight="1">
      <c r="A18" s="13">
        <v>5</v>
      </c>
      <c r="B18" s="12" t="str">
        <f>INS!B20</f>
        <v>AQUINO CECILIA</v>
      </c>
      <c r="C18" s="12" t="str">
        <f>INS!C20</f>
        <v>001762  G.S SAN ZENO A.S.D. </v>
      </c>
      <c r="D18" s="12" t="str">
        <f>INS!D20</f>
        <v>LC</v>
      </c>
      <c r="E18" s="25">
        <f>INS!E20</f>
        <v>0</v>
      </c>
      <c r="F18" s="21">
        <f>INS!H20</f>
        <v>1.2</v>
      </c>
      <c r="G18" s="21">
        <f>INS!I20</f>
        <v>8.5</v>
      </c>
      <c r="H18" s="21">
        <f>INS!J20</f>
        <v>0</v>
      </c>
      <c r="I18" s="21">
        <f>INS!K20</f>
        <v>9.7</v>
      </c>
      <c r="J18" t="s">
        <v>45</v>
      </c>
    </row>
    <row r="19" spans="1:10" ht="24.75" customHeight="1">
      <c r="A19" s="13">
        <v>6</v>
      </c>
      <c r="B19" s="12" t="str">
        <f>INS!B12</f>
        <v>CHIGHINE MANUELA</v>
      </c>
      <c r="C19" s="12" t="str">
        <f>INS!C12</f>
        <v>002236  U.S. CASSINA RIZZARDI A.S.D.</v>
      </c>
      <c r="D19" s="12" t="str">
        <f>INS!D12</f>
        <v>CO</v>
      </c>
      <c r="E19" s="25">
        <f>INS!E12</f>
        <v>36759</v>
      </c>
      <c r="F19" s="21">
        <f>INS!H12</f>
        <v>1</v>
      </c>
      <c r="G19" s="21">
        <f>INS!I12</f>
        <v>8.4</v>
      </c>
      <c r="H19" s="21">
        <f>INS!J12</f>
        <v>0</v>
      </c>
      <c r="I19" s="21">
        <f>INS!K12</f>
        <v>9.4</v>
      </c>
      <c r="J19" t="s">
        <v>45</v>
      </c>
    </row>
    <row r="20" spans="1:10" ht="24.75" customHeight="1">
      <c r="A20" s="13">
        <v>7</v>
      </c>
      <c r="B20" s="12" t="str">
        <f>INS!B17</f>
        <v>CASARTELLI  GIORGIA</v>
      </c>
      <c r="C20" s="12" t="str">
        <f>INS!C17</f>
        <v>001334  A.S.D. GINNASTICA CANTU'</v>
      </c>
      <c r="D20" s="12" t="str">
        <f>INS!D17</f>
        <v>CO</v>
      </c>
      <c r="E20" s="25">
        <f>INS!E17</f>
        <v>37248</v>
      </c>
      <c r="F20" s="21">
        <f>INS!H17</f>
        <v>1.2</v>
      </c>
      <c r="G20" s="21">
        <f>INS!I17</f>
        <v>7.8</v>
      </c>
      <c r="H20" s="21">
        <f>INS!J17</f>
        <v>0</v>
      </c>
      <c r="I20" s="21">
        <f>INS!K17</f>
        <v>9</v>
      </c>
      <c r="J20" t="s">
        <v>45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20">
    <cfRule type="cellIs" priority="2" dxfId="0" operator="equal" stopIfTrue="1">
      <formula>0</formula>
    </cfRule>
  </conditionalFormatting>
  <printOptions horizontalCentered="1"/>
  <pageMargins left="0" right="0" top="0" bottom="0" header="0.51" footer="0.51"/>
  <pageSetup fitToHeight="1" fitToWidth="1" orientation="portrait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A1" sqref="A1:I20"/>
    </sheetView>
  </sheetViews>
  <sheetFormatPr defaultColWidth="8.8515625" defaultRowHeight="12.75"/>
  <cols>
    <col min="1" max="1" width="4.00390625" style="5" customWidth="1"/>
    <col min="2" max="2" width="28.421875" style="4" customWidth="1"/>
    <col min="3" max="3" width="32.28125" style="4" bestFit="1" customWidth="1"/>
    <col min="4" max="4" width="7.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6" t="str">
        <f>INS!A1</f>
        <v> FEDERAZIONE GINNASTICA D'ITALIA</v>
      </c>
      <c r="B1" s="36"/>
      <c r="C1" s="36"/>
      <c r="D1" s="36"/>
      <c r="E1" s="36"/>
      <c r="F1" s="36"/>
      <c r="G1" s="36"/>
      <c r="H1" s="36"/>
      <c r="I1" s="36"/>
    </row>
    <row r="2" spans="1:9" ht="16.5" customHeight="1">
      <c r="A2" s="36" t="str">
        <f>INS!A2</f>
        <v>      Comitato Regionale Lombardia Via Ovada, 40   20142 MILANO</v>
      </c>
      <c r="B2" s="36"/>
      <c r="C2" s="36"/>
      <c r="D2" s="36"/>
      <c r="E2" s="36"/>
      <c r="F2" s="36"/>
      <c r="G2" s="36"/>
      <c r="H2" s="36"/>
      <c r="I2" s="36"/>
    </row>
    <row r="3" spans="2:5" s="6" customFormat="1" ht="13.5" customHeight="1">
      <c r="B3" s="6" t="str">
        <f>INS!B3</f>
        <v>Società  organizzatrice:</v>
      </c>
      <c r="C3" s="22" t="str">
        <f>INS!C3</f>
        <v>Ghislanzoni-GAL</v>
      </c>
      <c r="D3" s="22"/>
      <c r="E3" s="22"/>
    </row>
    <row r="4" spans="2:5" s="6" customFormat="1" ht="13.5" customHeight="1">
      <c r="B4" s="6" t="str">
        <f>INS!B4</f>
        <v>Impianto:</v>
      </c>
      <c r="C4" s="22" t="str">
        <f>INS!C4</f>
        <v> Palestra Comunale I.Ravasio</v>
      </c>
      <c r="D4" s="9"/>
      <c r="E4" s="9"/>
    </row>
    <row r="5" spans="2:5" s="6" customFormat="1" ht="13.5" customHeight="1">
      <c r="B5" s="6" t="str">
        <f>INS!B5</f>
        <v>Data:</v>
      </c>
      <c r="C5" s="23">
        <f>INS!C5</f>
        <v>42421</v>
      </c>
      <c r="D5" s="7"/>
      <c r="E5" s="7"/>
    </row>
    <row r="6" s="2" customFormat="1" ht="12.75">
      <c r="F6" s="8"/>
    </row>
    <row r="7" spans="1:9" s="3" customFormat="1" ht="22.5" customHeight="1">
      <c r="A7" s="38" t="str">
        <f>INS!A7</f>
        <v>TORNEO  GpT  2°  LIVELLO</v>
      </c>
      <c r="B7" s="38"/>
      <c r="C7" s="38"/>
      <c r="D7" s="38"/>
      <c r="E7" s="38"/>
      <c r="F7" s="38"/>
      <c r="G7" s="38"/>
      <c r="H7" s="38"/>
      <c r="I7" s="38"/>
    </row>
    <row r="8" spans="1:9" s="3" customFormat="1" ht="21.75" customHeight="1">
      <c r="A8" s="38" t="str">
        <f>INS!A8</f>
        <v>3°  FASCIA RITMICA</v>
      </c>
      <c r="B8" s="38"/>
      <c r="C8" s="38"/>
      <c r="D8" s="38"/>
      <c r="E8" s="38"/>
      <c r="F8" s="38"/>
      <c r="G8" s="38"/>
      <c r="H8" s="38"/>
      <c r="I8" s="38"/>
    </row>
    <row r="9" spans="6:9" s="3" customFormat="1" ht="18" customHeight="1">
      <c r="F9" s="40" t="s">
        <v>22</v>
      </c>
      <c r="G9" s="41"/>
      <c r="H9" s="41"/>
      <c r="I9" s="42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26</v>
      </c>
      <c r="E10" s="24" t="s">
        <v>14</v>
      </c>
      <c r="F10" s="15" t="s">
        <v>9</v>
      </c>
      <c r="G10" s="15" t="s">
        <v>8</v>
      </c>
      <c r="H10" s="15" t="s">
        <v>17</v>
      </c>
      <c r="I10" s="15" t="s">
        <v>10</v>
      </c>
    </row>
    <row r="11" spans="1:10" ht="24.75" customHeight="1">
      <c r="A11" s="13">
        <v>1</v>
      </c>
      <c r="B11" s="12" t="str">
        <f>INS!B19</f>
        <v>VALENTE  LINDA</v>
      </c>
      <c r="C11" s="12" t="str">
        <f>INS!C19</f>
        <v>001334  A.S.D. GINNASTICA CANTU'</v>
      </c>
      <c r="D11" s="12" t="str">
        <f>INS!D19</f>
        <v>CO</v>
      </c>
      <c r="E11" s="25">
        <f>INS!E19</f>
        <v>36543</v>
      </c>
      <c r="F11" s="21">
        <f>INS!L19</f>
        <v>1.2</v>
      </c>
      <c r="G11" s="21">
        <f>INS!M19</f>
        <v>9.2</v>
      </c>
      <c r="H11" s="21">
        <f>INS!N19</f>
        <v>0</v>
      </c>
      <c r="I11" s="21">
        <f>INS!O19</f>
        <v>10.399999999999999</v>
      </c>
      <c r="J11" t="s">
        <v>45</v>
      </c>
    </row>
    <row r="12" spans="1:10" ht="24.75" customHeight="1">
      <c r="A12" s="13"/>
      <c r="B12" s="46" t="str">
        <f>INS!B11</f>
        <v>MAZZANTI ALICE</v>
      </c>
      <c r="C12" s="46" t="str">
        <f>INS!C11</f>
        <v>002697  A.P.D. Sport Più</v>
      </c>
      <c r="D12" s="46" t="str">
        <f>INS!D11</f>
        <v>VA</v>
      </c>
      <c r="E12" s="47">
        <f>INS!E11</f>
        <v>36000</v>
      </c>
      <c r="F12" s="48">
        <f>INS!L11</f>
        <v>1.2</v>
      </c>
      <c r="G12" s="48">
        <f>INS!M11</f>
        <v>9</v>
      </c>
      <c r="H12" s="48">
        <f>INS!N11</f>
        <v>0</v>
      </c>
      <c r="I12" s="48">
        <f>INS!O11</f>
        <v>10.2</v>
      </c>
      <c r="J12" t="s">
        <v>45</v>
      </c>
    </row>
    <row r="13" spans="1:10" ht="24.75" customHeight="1">
      <c r="A13" s="13"/>
      <c r="B13" s="46" t="str">
        <f>INS!B13</f>
        <v>GEROSA NICOLE</v>
      </c>
      <c r="C13" s="46" t="str">
        <f>INS!C13</f>
        <v>001689  A.S.D. GINNICA 96</v>
      </c>
      <c r="D13" s="46" t="str">
        <f>INS!D13</f>
        <v>CO</v>
      </c>
      <c r="E13" s="47">
        <f>INS!E13</f>
        <v>36470</v>
      </c>
      <c r="F13" s="48">
        <f>INS!L13</f>
        <v>1.1</v>
      </c>
      <c r="G13" s="48">
        <f>INS!M13</f>
        <v>9</v>
      </c>
      <c r="H13" s="48">
        <f>INS!N13</f>
        <v>0</v>
      </c>
      <c r="I13" s="48">
        <f>INS!O13</f>
        <v>10.1</v>
      </c>
      <c r="J13" t="s">
        <v>45</v>
      </c>
    </row>
    <row r="14" spans="1:10" ht="24.75" customHeight="1">
      <c r="A14" s="13"/>
      <c r="B14" s="46" t="str">
        <f>INS!B14</f>
        <v>LUCCHINI ANNA</v>
      </c>
      <c r="C14" s="46" t="str">
        <f>INS!C14</f>
        <v>001689  A.S.D. GINNICA 96</v>
      </c>
      <c r="D14" s="46" t="str">
        <f>INS!D14</f>
        <v>CO</v>
      </c>
      <c r="E14" s="47">
        <f>INS!E14</f>
        <v>37222</v>
      </c>
      <c r="F14" s="48">
        <f>INS!L14</f>
        <v>1.2</v>
      </c>
      <c r="G14" s="48">
        <f>INS!M14</f>
        <v>8.6</v>
      </c>
      <c r="H14" s="48">
        <f>INS!N14</f>
        <v>0</v>
      </c>
      <c r="I14" s="48">
        <f>INS!O14</f>
        <v>9.799999999999999</v>
      </c>
      <c r="J14" t="s">
        <v>45</v>
      </c>
    </row>
    <row r="15" spans="1:10" ht="24.75" customHeight="1">
      <c r="A15" s="13">
        <v>2</v>
      </c>
      <c r="B15" s="12" t="str">
        <f>INS!B15</f>
        <v>RUSCONI GIORGIA</v>
      </c>
      <c r="C15" s="12" t="str">
        <f>INS!C15</f>
        <v>001689  A.S.D. GINNICA 96</v>
      </c>
      <c r="D15" s="12" t="str">
        <f>INS!D15</f>
        <v>CO</v>
      </c>
      <c r="E15" s="25">
        <f>INS!E15</f>
        <v>37061</v>
      </c>
      <c r="F15" s="21">
        <f>INS!L15</f>
        <v>1.1</v>
      </c>
      <c r="G15" s="21">
        <f>INS!M15</f>
        <v>8.5</v>
      </c>
      <c r="H15" s="21">
        <f>INS!N15</f>
        <v>0</v>
      </c>
      <c r="I15" s="21">
        <f>INS!O15</f>
        <v>9.6</v>
      </c>
      <c r="J15" t="s">
        <v>45</v>
      </c>
    </row>
    <row r="16" spans="1:10" ht="24.75" customHeight="1">
      <c r="A16" s="49">
        <v>3</v>
      </c>
      <c r="B16" s="12" t="str">
        <f>INS!B18</f>
        <v>LORUSSO  RACHELE</v>
      </c>
      <c r="C16" s="12" t="str">
        <f>INS!C18</f>
        <v>001334  A.S.D. GINNASTICA CANTU'</v>
      </c>
      <c r="D16" s="12" t="str">
        <f>INS!D18</f>
        <v>CO</v>
      </c>
      <c r="E16" s="25">
        <f>INS!E18</f>
        <v>36340</v>
      </c>
      <c r="F16" s="21">
        <f>INS!L18</f>
        <v>1.2</v>
      </c>
      <c r="G16" s="21">
        <f>INS!M18</f>
        <v>8.4</v>
      </c>
      <c r="H16" s="21">
        <f>INS!N18</f>
        <v>0</v>
      </c>
      <c r="I16" s="21">
        <f>INS!O18</f>
        <v>9.6</v>
      </c>
      <c r="J16" t="s">
        <v>45</v>
      </c>
    </row>
    <row r="17" spans="1:10" ht="24.75" customHeight="1">
      <c r="A17" s="13">
        <v>4</v>
      </c>
      <c r="B17" s="12" t="str">
        <f>INS!B12</f>
        <v>CHIGHINE MANUELA</v>
      </c>
      <c r="C17" s="12" t="str">
        <f>INS!C12</f>
        <v>002236  U.S. CASSINA RIZZARDI A.S.D.</v>
      </c>
      <c r="D17" s="12" t="str">
        <f>INS!D12</f>
        <v>CO</v>
      </c>
      <c r="E17" s="25">
        <f>INS!E12</f>
        <v>36759</v>
      </c>
      <c r="F17" s="21">
        <f>INS!L12</f>
        <v>1.2</v>
      </c>
      <c r="G17" s="21">
        <f>INS!M12</f>
        <v>8.3</v>
      </c>
      <c r="H17" s="21">
        <f>INS!N12</f>
        <v>0</v>
      </c>
      <c r="I17" s="21">
        <f>INS!O12</f>
        <v>9.5</v>
      </c>
      <c r="J17" t="s">
        <v>45</v>
      </c>
    </row>
    <row r="18" spans="1:10" ht="24.75" customHeight="1">
      <c r="A18" s="13">
        <v>5</v>
      </c>
      <c r="B18" s="12" t="str">
        <f>INS!B17</f>
        <v>CASARTELLI  GIORGIA</v>
      </c>
      <c r="C18" s="12" t="str">
        <f>INS!C17</f>
        <v>001334  A.S.D. GINNASTICA CANTU'</v>
      </c>
      <c r="D18" s="12" t="str">
        <f>INS!D17</f>
        <v>CO</v>
      </c>
      <c r="E18" s="25">
        <f>INS!E17</f>
        <v>37248</v>
      </c>
      <c r="F18" s="21">
        <f>INS!L17</f>
        <v>1</v>
      </c>
      <c r="G18" s="21">
        <f>INS!M17</f>
        <v>8.4</v>
      </c>
      <c r="H18" s="21">
        <f>INS!N17</f>
        <v>0</v>
      </c>
      <c r="I18" s="21">
        <f>INS!O17</f>
        <v>9.4</v>
      </c>
      <c r="J18" t="s">
        <v>45</v>
      </c>
    </row>
    <row r="19" spans="1:10" ht="24.75" customHeight="1">
      <c r="A19" s="13">
        <v>6</v>
      </c>
      <c r="B19" s="12" t="str">
        <f>INS!B16</f>
        <v>CRIPPA  GIULIA</v>
      </c>
      <c r="C19" s="12" t="str">
        <f>INS!C16</f>
        <v>001334  A.S.D. GINNASTICA CANTU'</v>
      </c>
      <c r="D19" s="12" t="str">
        <f>INS!D16</f>
        <v>CO</v>
      </c>
      <c r="E19" s="25">
        <f>INS!E16</f>
        <v>35927</v>
      </c>
      <c r="F19" s="21">
        <f>INS!L16</f>
        <v>0.9</v>
      </c>
      <c r="G19" s="21">
        <f>INS!M16</f>
        <v>8.4</v>
      </c>
      <c r="H19" s="21">
        <f>INS!N16</f>
        <v>0</v>
      </c>
      <c r="I19" s="21">
        <f>INS!O16</f>
        <v>9.3</v>
      </c>
      <c r="J19" t="s">
        <v>45</v>
      </c>
    </row>
    <row r="20" spans="1:10" ht="24.75" customHeight="1">
      <c r="A20" s="13">
        <v>7</v>
      </c>
      <c r="B20" s="12" t="str">
        <f>INS!B20</f>
        <v>AQUINO CECILIA</v>
      </c>
      <c r="C20" s="12" t="str">
        <f>INS!C20</f>
        <v>001762  G.S SAN ZENO A.S.D. </v>
      </c>
      <c r="D20" s="12" t="str">
        <f>INS!D20</f>
        <v>LC</v>
      </c>
      <c r="E20" s="25">
        <f>INS!E20</f>
        <v>0</v>
      </c>
      <c r="F20" s="21">
        <f>INS!L20</f>
        <v>0.9</v>
      </c>
      <c r="G20" s="21">
        <f>INS!M20</f>
        <v>8.2</v>
      </c>
      <c r="H20" s="21">
        <f>INS!N20</f>
        <v>0</v>
      </c>
      <c r="I20" s="21">
        <f>INS!O20</f>
        <v>9.1</v>
      </c>
      <c r="J20" t="s">
        <v>45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20">
    <cfRule type="cellIs" priority="1" dxfId="0" operator="equal" stopIfTrue="1">
      <formula>0</formula>
    </cfRule>
  </conditionalFormatting>
  <printOptions horizontalCentered="1"/>
  <pageMargins left="0" right="0" top="0" bottom="0" header="0.51" footer="0.51"/>
  <pageSetup fitToHeight="1" fitToWidth="1" orientation="portrait" paperSize="9" scale="8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A1" sqref="A1:I20"/>
    </sheetView>
  </sheetViews>
  <sheetFormatPr defaultColWidth="8.8515625" defaultRowHeight="12.75"/>
  <cols>
    <col min="1" max="1" width="4.00390625" style="5" customWidth="1"/>
    <col min="2" max="2" width="28.421875" style="4" customWidth="1"/>
    <col min="3" max="3" width="32.28125" style="4" bestFit="1" customWidth="1"/>
    <col min="4" max="4" width="7.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6" t="str">
        <f>INS!A1</f>
        <v> FEDERAZIONE GINNASTICA D'ITALIA</v>
      </c>
      <c r="B1" s="36"/>
      <c r="C1" s="36"/>
      <c r="D1" s="36"/>
      <c r="E1" s="36"/>
      <c r="F1" s="36"/>
      <c r="G1" s="36"/>
      <c r="H1" s="36"/>
      <c r="I1" s="36"/>
    </row>
    <row r="2" spans="1:9" ht="16.5" customHeight="1">
      <c r="A2" s="36" t="str">
        <f>INS!A2</f>
        <v>      Comitato Regionale Lombardia Via Ovada, 40   20142 MILANO</v>
      </c>
      <c r="B2" s="36"/>
      <c r="C2" s="36"/>
      <c r="D2" s="36"/>
      <c r="E2" s="36"/>
      <c r="F2" s="36"/>
      <c r="G2" s="36"/>
      <c r="H2" s="36"/>
      <c r="I2" s="36"/>
    </row>
    <row r="3" spans="2:5" s="6" customFormat="1" ht="13.5" customHeight="1">
      <c r="B3" s="6" t="str">
        <f>INS!B3</f>
        <v>Società  organizzatrice:</v>
      </c>
      <c r="C3" s="22" t="str">
        <f>INS!C3</f>
        <v>Ghislanzoni-GAL</v>
      </c>
      <c r="D3" s="22"/>
      <c r="E3" s="22"/>
    </row>
    <row r="4" spans="2:5" s="6" customFormat="1" ht="13.5" customHeight="1">
      <c r="B4" s="6" t="str">
        <f>INS!B4</f>
        <v>Impianto:</v>
      </c>
      <c r="C4" s="22" t="str">
        <f>INS!C4</f>
        <v> Palestra Comunale I.Ravasio</v>
      </c>
      <c r="D4" s="9"/>
      <c r="E4" s="9"/>
    </row>
    <row r="5" spans="2:5" s="6" customFormat="1" ht="13.5" customHeight="1">
      <c r="B5" s="6" t="str">
        <f>INS!B5</f>
        <v>Data:</v>
      </c>
      <c r="C5" s="23">
        <f>INS!C5</f>
        <v>42421</v>
      </c>
      <c r="D5" s="7"/>
      <c r="E5" s="7"/>
    </row>
    <row r="6" s="2" customFormat="1" ht="12.75">
      <c r="F6" s="8"/>
    </row>
    <row r="7" spans="1:9" s="3" customFormat="1" ht="22.5" customHeight="1">
      <c r="A7" s="38" t="str">
        <f>INS!A7</f>
        <v>TORNEO  GpT  2°  LIVELLO</v>
      </c>
      <c r="B7" s="38"/>
      <c r="C7" s="38"/>
      <c r="D7" s="38"/>
      <c r="E7" s="38"/>
      <c r="F7" s="38"/>
      <c r="G7" s="38"/>
      <c r="H7" s="38"/>
      <c r="I7" s="38"/>
    </row>
    <row r="8" spans="1:9" s="3" customFormat="1" ht="21.75" customHeight="1">
      <c r="A8" s="38" t="str">
        <f>INS!A8</f>
        <v>3°  FASCIA RITMICA</v>
      </c>
      <c r="B8" s="38"/>
      <c r="C8" s="38"/>
      <c r="D8" s="38"/>
      <c r="E8" s="38"/>
      <c r="F8" s="38"/>
      <c r="G8" s="38"/>
      <c r="H8" s="38"/>
      <c r="I8" s="38"/>
    </row>
    <row r="9" spans="6:9" s="3" customFormat="1" ht="18" customHeight="1">
      <c r="F9" s="40" t="s">
        <v>23</v>
      </c>
      <c r="G9" s="41"/>
      <c r="H9" s="41"/>
      <c r="I9" s="42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26</v>
      </c>
      <c r="E10" s="24" t="s">
        <v>14</v>
      </c>
      <c r="F10" s="15" t="s">
        <v>9</v>
      </c>
      <c r="G10" s="15" t="s">
        <v>8</v>
      </c>
      <c r="H10" s="15" t="s">
        <v>17</v>
      </c>
      <c r="I10" s="15" t="s">
        <v>10</v>
      </c>
    </row>
    <row r="11" spans="1:10" ht="24.75" customHeight="1">
      <c r="A11" s="13">
        <v>1</v>
      </c>
      <c r="B11" s="12" t="str">
        <f>INS!B18</f>
        <v>LORUSSO  RACHELE</v>
      </c>
      <c r="C11" s="12" t="str">
        <f>INS!C18</f>
        <v>001334  A.S.D. GINNASTICA CANTU'</v>
      </c>
      <c r="D11" s="12" t="str">
        <f>INS!D18</f>
        <v>CO</v>
      </c>
      <c r="E11" s="25">
        <f>INS!E18</f>
        <v>36340</v>
      </c>
      <c r="F11" s="21">
        <f>INS!P18</f>
        <v>1.2</v>
      </c>
      <c r="G11" s="21">
        <f>INS!Q18</f>
        <v>9.4</v>
      </c>
      <c r="H11" s="21">
        <f>INS!R18</f>
        <v>0</v>
      </c>
      <c r="I11" s="21">
        <f>INS!S18</f>
        <v>10.6</v>
      </c>
      <c r="J11" t="s">
        <v>45</v>
      </c>
    </row>
    <row r="12" spans="1:10" ht="24.75" customHeight="1">
      <c r="A12" s="13">
        <v>2</v>
      </c>
      <c r="B12" s="12" t="str">
        <f>INS!B20</f>
        <v>AQUINO CECILIA</v>
      </c>
      <c r="C12" s="12" t="str">
        <f>INS!C20</f>
        <v>001762  G.S SAN ZENO A.S.D. </v>
      </c>
      <c r="D12" s="12" t="str">
        <f>INS!D20</f>
        <v>LC</v>
      </c>
      <c r="E12" s="25">
        <f>INS!E20</f>
        <v>0</v>
      </c>
      <c r="F12" s="21">
        <f>INS!P20</f>
        <v>1.2</v>
      </c>
      <c r="G12" s="21">
        <f>INS!Q20</f>
        <v>9.3</v>
      </c>
      <c r="H12" s="21">
        <f>INS!R20</f>
        <v>0</v>
      </c>
      <c r="I12" s="21">
        <f>INS!S20</f>
        <v>10.5</v>
      </c>
      <c r="J12" t="s">
        <v>45</v>
      </c>
    </row>
    <row r="13" spans="1:10" ht="24.75" customHeight="1">
      <c r="A13" s="13">
        <v>3</v>
      </c>
      <c r="B13" s="12" t="str">
        <f>INS!B16</f>
        <v>CRIPPA  GIULIA</v>
      </c>
      <c r="C13" s="12" t="str">
        <f>INS!C16</f>
        <v>001334  A.S.D. GINNASTICA CANTU'</v>
      </c>
      <c r="D13" s="12" t="str">
        <f>INS!D16</f>
        <v>CO</v>
      </c>
      <c r="E13" s="25">
        <f>INS!E16</f>
        <v>35927</v>
      </c>
      <c r="F13" s="21">
        <f>INS!P16</f>
        <v>1.2</v>
      </c>
      <c r="G13" s="21">
        <f>INS!Q16</f>
        <v>9.2</v>
      </c>
      <c r="H13" s="21">
        <f>INS!R16</f>
        <v>0</v>
      </c>
      <c r="I13" s="21">
        <f>INS!S16</f>
        <v>10.399999999999999</v>
      </c>
      <c r="J13" t="s">
        <v>45</v>
      </c>
    </row>
    <row r="14" spans="1:10" ht="24.75" customHeight="1">
      <c r="A14" s="13"/>
      <c r="B14" s="46" t="str">
        <f>INS!B11</f>
        <v>MAZZANTI ALICE</v>
      </c>
      <c r="C14" s="46" t="str">
        <f>INS!C11</f>
        <v>002697  A.P.D. Sport Più</v>
      </c>
      <c r="D14" s="46" t="str">
        <f>INS!D11</f>
        <v>VA</v>
      </c>
      <c r="E14" s="47">
        <f>INS!E11</f>
        <v>36000</v>
      </c>
      <c r="F14" s="48">
        <f>INS!P11</f>
        <v>1.2</v>
      </c>
      <c r="G14" s="48">
        <f>INS!Q11</f>
        <v>9.2</v>
      </c>
      <c r="H14" s="48">
        <f>INS!R11</f>
        <v>0</v>
      </c>
      <c r="I14" s="48">
        <f>INS!S11</f>
        <v>10.399999999999999</v>
      </c>
      <c r="J14" t="s">
        <v>45</v>
      </c>
    </row>
    <row r="15" spans="1:10" ht="24.75" customHeight="1">
      <c r="A15" s="13">
        <v>4</v>
      </c>
      <c r="B15" s="12" t="str">
        <f>INS!B17</f>
        <v>CASARTELLI  GIORGIA</v>
      </c>
      <c r="C15" s="12" t="str">
        <f>INS!C17</f>
        <v>001334  A.S.D. GINNASTICA CANTU'</v>
      </c>
      <c r="D15" s="12" t="str">
        <f>INS!D17</f>
        <v>CO</v>
      </c>
      <c r="E15" s="25">
        <f>INS!E17</f>
        <v>37248</v>
      </c>
      <c r="F15" s="21">
        <f>INS!P17</f>
        <v>1.2</v>
      </c>
      <c r="G15" s="21">
        <f>INS!Q17</f>
        <v>9.1</v>
      </c>
      <c r="H15" s="21">
        <f>INS!R17</f>
        <v>0</v>
      </c>
      <c r="I15" s="21">
        <f>INS!S17</f>
        <v>10.299999999999999</v>
      </c>
      <c r="J15" t="s">
        <v>45</v>
      </c>
    </row>
    <row r="16" spans="1:10" ht="24.75" customHeight="1">
      <c r="A16" s="13"/>
      <c r="B16" s="46" t="str">
        <f>INS!B14</f>
        <v>LUCCHINI ANNA</v>
      </c>
      <c r="C16" s="46" t="str">
        <f>INS!C14</f>
        <v>001689  A.S.D. GINNICA 96</v>
      </c>
      <c r="D16" s="46" t="str">
        <f>INS!D14</f>
        <v>CO</v>
      </c>
      <c r="E16" s="47">
        <f>INS!E14</f>
        <v>37222</v>
      </c>
      <c r="F16" s="48">
        <f>INS!P14</f>
        <v>1.2</v>
      </c>
      <c r="G16" s="48">
        <f>INS!Q14</f>
        <v>9</v>
      </c>
      <c r="H16" s="48">
        <f>INS!R14</f>
        <v>0</v>
      </c>
      <c r="I16" s="48">
        <f>INS!S14</f>
        <v>10.2</v>
      </c>
      <c r="J16" t="s">
        <v>45</v>
      </c>
    </row>
    <row r="17" spans="1:10" ht="24.75" customHeight="1">
      <c r="A17" s="13">
        <v>5</v>
      </c>
      <c r="B17" s="12" t="str">
        <f>INS!B15</f>
        <v>RUSCONI GIORGIA</v>
      </c>
      <c r="C17" s="12" t="str">
        <f>INS!C15</f>
        <v>001689  A.S.D. GINNICA 96</v>
      </c>
      <c r="D17" s="12" t="str">
        <f>INS!D15</f>
        <v>CO</v>
      </c>
      <c r="E17" s="25">
        <f>INS!E15</f>
        <v>37061</v>
      </c>
      <c r="F17" s="21">
        <f>INS!P15</f>
        <v>1.2</v>
      </c>
      <c r="G17" s="21">
        <f>INS!Q15</f>
        <v>9</v>
      </c>
      <c r="H17" s="21">
        <f>INS!R15</f>
        <v>0</v>
      </c>
      <c r="I17" s="21">
        <f>INS!S15</f>
        <v>10.2</v>
      </c>
      <c r="J17" t="s">
        <v>45</v>
      </c>
    </row>
    <row r="18" spans="1:10" ht="24.75" customHeight="1">
      <c r="A18" s="13"/>
      <c r="B18" s="46" t="str">
        <f>INS!B13</f>
        <v>GEROSA NICOLE</v>
      </c>
      <c r="C18" s="46" t="str">
        <f>INS!C13</f>
        <v>001689  A.S.D. GINNICA 96</v>
      </c>
      <c r="D18" s="46" t="str">
        <f>INS!D13</f>
        <v>CO</v>
      </c>
      <c r="E18" s="47">
        <f>INS!E13</f>
        <v>36470</v>
      </c>
      <c r="F18" s="48">
        <f>INS!P13</f>
        <v>1.1</v>
      </c>
      <c r="G18" s="48">
        <f>INS!Q13</f>
        <v>9.1</v>
      </c>
      <c r="H18" s="48">
        <f>INS!R13</f>
        <v>0</v>
      </c>
      <c r="I18" s="48">
        <f>INS!S13</f>
        <v>10.2</v>
      </c>
      <c r="J18" t="s">
        <v>45</v>
      </c>
    </row>
    <row r="19" spans="1:10" ht="24.75" customHeight="1">
      <c r="A19" s="13">
        <v>6</v>
      </c>
      <c r="B19" s="12" t="str">
        <f>INS!B19</f>
        <v>VALENTE  LINDA</v>
      </c>
      <c r="C19" s="12" t="str">
        <f>INS!C19</f>
        <v>001334  A.S.D. GINNASTICA CANTU'</v>
      </c>
      <c r="D19" s="12" t="str">
        <f>INS!D19</f>
        <v>CO</v>
      </c>
      <c r="E19" s="25">
        <f>INS!E19</f>
        <v>36543</v>
      </c>
      <c r="F19" s="21">
        <f>INS!P19</f>
        <v>1.2</v>
      </c>
      <c r="G19" s="21">
        <f>INS!Q19</f>
        <v>8.7</v>
      </c>
      <c r="H19" s="21">
        <f>INS!R19</f>
        <v>0</v>
      </c>
      <c r="I19" s="21">
        <f>INS!S19</f>
        <v>9.899999999999999</v>
      </c>
      <c r="J19" t="s">
        <v>45</v>
      </c>
    </row>
    <row r="20" spans="1:10" ht="24.75" customHeight="1">
      <c r="A20" s="13">
        <v>7</v>
      </c>
      <c r="B20" s="12" t="str">
        <f>INS!B12</f>
        <v>CHIGHINE MANUELA</v>
      </c>
      <c r="C20" s="12" t="str">
        <f>INS!C12</f>
        <v>002236  U.S. CASSINA RIZZARDI A.S.D.</v>
      </c>
      <c r="D20" s="12" t="str">
        <f>INS!D12</f>
        <v>CO</v>
      </c>
      <c r="E20" s="25">
        <f>INS!E12</f>
        <v>36759</v>
      </c>
      <c r="F20" s="21">
        <f>INS!P12</f>
        <v>1</v>
      </c>
      <c r="G20" s="21">
        <f>INS!Q12</f>
        <v>8.5</v>
      </c>
      <c r="H20" s="21">
        <f>INS!R12</f>
        <v>0</v>
      </c>
      <c r="I20" s="21">
        <f>INS!S12</f>
        <v>9.5</v>
      </c>
      <c r="J20" t="s">
        <v>45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20">
    <cfRule type="cellIs" priority="1" dxfId="0" operator="equal" stopIfTrue="1">
      <formula>0</formula>
    </cfRule>
  </conditionalFormatting>
  <printOptions horizontalCentered="1"/>
  <pageMargins left="0" right="0" top="0" bottom="0" header="0.51" footer="0.51"/>
  <pageSetup fitToHeight="1" fitToWidth="1" orientation="portrait" paperSize="9" scale="8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PageLayoutView="0" workbookViewId="0" topLeftCell="A1">
      <selection activeCell="P16" sqref="P16"/>
    </sheetView>
  </sheetViews>
  <sheetFormatPr defaultColWidth="8.8515625" defaultRowHeight="12.75"/>
  <cols>
    <col min="1" max="1" width="4.00390625" style="5" customWidth="1"/>
    <col min="2" max="2" width="28.421875" style="4" customWidth="1"/>
    <col min="3" max="3" width="32.28125" style="4" bestFit="1" customWidth="1"/>
    <col min="4" max="4" width="7.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6" t="str">
        <f>INS!A1</f>
        <v> FEDERAZIONE GINNASTICA D'ITALIA</v>
      </c>
      <c r="B1" s="36"/>
      <c r="C1" s="36"/>
      <c r="D1" s="36"/>
      <c r="E1" s="36"/>
      <c r="F1" s="36"/>
      <c r="G1" s="36"/>
      <c r="H1" s="36"/>
      <c r="I1" s="36"/>
    </row>
    <row r="2" spans="1:9" ht="16.5" customHeight="1">
      <c r="A2" s="36" t="str">
        <f>INS!A2</f>
        <v>      Comitato Regionale Lombardia Via Ovada, 40   20142 MILANO</v>
      </c>
      <c r="B2" s="36"/>
      <c r="C2" s="36"/>
      <c r="D2" s="36"/>
      <c r="E2" s="36"/>
      <c r="F2" s="36"/>
      <c r="G2" s="36"/>
      <c r="H2" s="36"/>
      <c r="I2" s="36"/>
    </row>
    <row r="3" spans="2:5" s="6" customFormat="1" ht="13.5" customHeight="1">
      <c r="B3" s="6" t="str">
        <f>INS!B3</f>
        <v>Società  organizzatrice:</v>
      </c>
      <c r="C3" s="22" t="str">
        <f>INS!C3</f>
        <v>Ghislanzoni-GAL</v>
      </c>
      <c r="D3" s="22"/>
      <c r="E3" s="22"/>
    </row>
    <row r="4" spans="2:5" s="6" customFormat="1" ht="13.5" customHeight="1">
      <c r="B4" s="6" t="str">
        <f>INS!B4</f>
        <v>Impianto:</v>
      </c>
      <c r="C4" s="22" t="str">
        <f>INS!C4</f>
        <v> Palestra Comunale I.Ravasio</v>
      </c>
      <c r="D4" s="9"/>
      <c r="E4" s="9"/>
    </row>
    <row r="5" spans="2:5" s="6" customFormat="1" ht="13.5" customHeight="1">
      <c r="B5" s="6" t="str">
        <f>INS!B5</f>
        <v>Data:</v>
      </c>
      <c r="C5" s="23">
        <f>INS!C5</f>
        <v>42421</v>
      </c>
      <c r="D5" s="7"/>
      <c r="E5" s="7"/>
    </row>
    <row r="6" s="2" customFormat="1" ht="12.75">
      <c r="F6" s="8"/>
    </row>
    <row r="7" spans="1:9" s="3" customFormat="1" ht="22.5" customHeight="1">
      <c r="A7" s="38" t="str">
        <f>INS!A7</f>
        <v>TORNEO  GpT  2°  LIVELLO</v>
      </c>
      <c r="B7" s="38"/>
      <c r="C7" s="38"/>
      <c r="D7" s="38"/>
      <c r="E7" s="38"/>
      <c r="F7" s="38"/>
      <c r="G7" s="38"/>
      <c r="H7" s="38"/>
      <c r="I7" s="38"/>
    </row>
    <row r="8" spans="1:9" s="3" customFormat="1" ht="21.75" customHeight="1">
      <c r="A8" s="38" t="str">
        <f>INS!A8</f>
        <v>3°  FASCIA RITMICA</v>
      </c>
      <c r="B8" s="38"/>
      <c r="C8" s="38"/>
      <c r="D8" s="38"/>
      <c r="E8" s="38"/>
      <c r="F8" s="38"/>
      <c r="G8" s="38"/>
      <c r="H8" s="38"/>
      <c r="I8" s="38"/>
    </row>
    <row r="9" spans="6:9" s="3" customFormat="1" ht="18" customHeight="1">
      <c r="F9" s="40" t="s">
        <v>24</v>
      </c>
      <c r="G9" s="41"/>
      <c r="H9" s="41"/>
      <c r="I9" s="42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26</v>
      </c>
      <c r="E10" s="24" t="s">
        <v>14</v>
      </c>
      <c r="F10" s="15" t="s">
        <v>9</v>
      </c>
      <c r="G10" s="15" t="s">
        <v>8</v>
      </c>
      <c r="H10" s="15" t="s">
        <v>17</v>
      </c>
      <c r="I10" s="15" t="s">
        <v>10</v>
      </c>
    </row>
    <row r="11" spans="1:10" ht="24.75" customHeight="1">
      <c r="A11" s="13"/>
      <c r="B11" s="46" t="str">
        <f>INS!B14</f>
        <v>LUCCHINI ANNA</v>
      </c>
      <c r="C11" s="46" t="str">
        <f>INS!C14</f>
        <v>001689  A.S.D. GINNICA 96</v>
      </c>
      <c r="D11" s="46" t="str">
        <f>INS!D14</f>
        <v>CO</v>
      </c>
      <c r="E11" s="47">
        <f>INS!E14</f>
        <v>37222</v>
      </c>
      <c r="F11" s="48">
        <f>INS!T14</f>
        <v>1.2</v>
      </c>
      <c r="G11" s="48">
        <f>INS!U14</f>
        <v>9.6</v>
      </c>
      <c r="H11" s="48">
        <f>INS!V14</f>
        <v>0</v>
      </c>
      <c r="I11" s="48">
        <f>INS!W14</f>
        <v>10.799999999999999</v>
      </c>
      <c r="J11" t="s">
        <v>45</v>
      </c>
    </row>
    <row r="12" spans="1:10" ht="24.75" customHeight="1">
      <c r="A12" s="13"/>
      <c r="B12" s="46" t="str">
        <f>INS!B11</f>
        <v>MAZZANTI ALICE</v>
      </c>
      <c r="C12" s="46" t="str">
        <f>INS!C11</f>
        <v>002697  A.P.D. Sport Più</v>
      </c>
      <c r="D12" s="46" t="str">
        <f>INS!D11</f>
        <v>VA</v>
      </c>
      <c r="E12" s="47">
        <f>INS!E11</f>
        <v>36000</v>
      </c>
      <c r="F12" s="48">
        <f>INS!T11</f>
        <v>1.2</v>
      </c>
      <c r="G12" s="48">
        <f>INS!U11</f>
        <v>9.4</v>
      </c>
      <c r="H12" s="48">
        <f>INS!V11</f>
        <v>0</v>
      </c>
      <c r="I12" s="48">
        <f>INS!W11</f>
        <v>10.6</v>
      </c>
      <c r="J12" t="s">
        <v>45</v>
      </c>
    </row>
    <row r="13" spans="1:10" ht="24.75" customHeight="1">
      <c r="A13" s="13"/>
      <c r="B13" s="46" t="str">
        <f>INS!B13</f>
        <v>GEROSA NICOLE</v>
      </c>
      <c r="C13" s="46" t="str">
        <f>INS!C13</f>
        <v>001689  A.S.D. GINNICA 96</v>
      </c>
      <c r="D13" s="46" t="str">
        <f>INS!D13</f>
        <v>CO</v>
      </c>
      <c r="E13" s="47">
        <f>INS!E13</f>
        <v>36470</v>
      </c>
      <c r="F13" s="48">
        <f>INS!T13</f>
        <v>1.1</v>
      </c>
      <c r="G13" s="48">
        <f>INS!U13</f>
        <v>9.5</v>
      </c>
      <c r="H13" s="48">
        <f>INS!V13</f>
        <v>0</v>
      </c>
      <c r="I13" s="48">
        <f>INS!W13</f>
        <v>10.6</v>
      </c>
      <c r="J13" t="s">
        <v>45</v>
      </c>
    </row>
    <row r="14" spans="1:10" ht="24.75" customHeight="1">
      <c r="A14" s="13">
        <v>1</v>
      </c>
      <c r="B14" s="12" t="str">
        <f>INS!B15</f>
        <v>RUSCONI GIORGIA</v>
      </c>
      <c r="C14" s="12" t="str">
        <f>INS!C15</f>
        <v>001689  A.S.D. GINNICA 96</v>
      </c>
      <c r="D14" s="12" t="str">
        <f>INS!D15</f>
        <v>CO</v>
      </c>
      <c r="E14" s="25">
        <f>INS!E15</f>
        <v>37061</v>
      </c>
      <c r="F14" s="21">
        <f>INS!T15</f>
        <v>1.2</v>
      </c>
      <c r="G14" s="21">
        <f>INS!U15</f>
        <v>9.3</v>
      </c>
      <c r="H14" s="21">
        <f>INS!V15</f>
        <v>0</v>
      </c>
      <c r="I14" s="21">
        <f>INS!W15</f>
        <v>10.5</v>
      </c>
      <c r="J14" t="s">
        <v>45</v>
      </c>
    </row>
    <row r="15" spans="1:10" ht="24.75" customHeight="1">
      <c r="A15" s="13">
        <v>2</v>
      </c>
      <c r="B15" s="12" t="str">
        <f>INS!B18</f>
        <v>LORUSSO  RACHELE</v>
      </c>
      <c r="C15" s="12" t="str">
        <f>INS!C18</f>
        <v>001334  A.S.D. GINNASTICA CANTU'</v>
      </c>
      <c r="D15" s="12" t="str">
        <f>INS!D18</f>
        <v>CO</v>
      </c>
      <c r="E15" s="25">
        <f>INS!E18</f>
        <v>36340</v>
      </c>
      <c r="F15" s="21">
        <f>INS!T18</f>
        <v>1.2</v>
      </c>
      <c r="G15" s="21">
        <f>INS!U18</f>
        <v>9.2</v>
      </c>
      <c r="H15" s="21">
        <f>INS!V18</f>
        <v>0</v>
      </c>
      <c r="I15" s="21">
        <f>INS!W18</f>
        <v>10.399999999999999</v>
      </c>
      <c r="J15" t="s">
        <v>45</v>
      </c>
    </row>
    <row r="16" spans="1:10" ht="24.75" customHeight="1">
      <c r="A16" s="49">
        <v>3</v>
      </c>
      <c r="B16" s="12" t="str">
        <f>INS!B19</f>
        <v>VALENTE  LINDA</v>
      </c>
      <c r="C16" s="12" t="str">
        <f>INS!C19</f>
        <v>001334  A.S.D. GINNASTICA CANTU'</v>
      </c>
      <c r="D16" s="12" t="str">
        <f>INS!D19</f>
        <v>CO</v>
      </c>
      <c r="E16" s="25">
        <f>INS!E19</f>
        <v>36543</v>
      </c>
      <c r="F16" s="21">
        <f>INS!T19</f>
        <v>1.2</v>
      </c>
      <c r="G16" s="21">
        <f>INS!U19</f>
        <v>8.7</v>
      </c>
      <c r="H16" s="21">
        <f>INS!V19</f>
        <v>0</v>
      </c>
      <c r="I16" s="21">
        <f>INS!W19</f>
        <v>9.899999999999999</v>
      </c>
      <c r="J16" t="s">
        <v>45</v>
      </c>
    </row>
    <row r="17" spans="1:10" ht="24.75" customHeight="1">
      <c r="A17" s="13">
        <v>4</v>
      </c>
      <c r="B17" s="12" t="str">
        <f>INS!B20</f>
        <v>AQUINO CECILIA</v>
      </c>
      <c r="C17" s="12" t="str">
        <f>INS!C20</f>
        <v>001762  G.S SAN ZENO A.S.D. </v>
      </c>
      <c r="D17" s="12" t="str">
        <f>INS!D20</f>
        <v>LC</v>
      </c>
      <c r="E17" s="25">
        <f>INS!E20</f>
        <v>0</v>
      </c>
      <c r="F17" s="21">
        <f>INS!T20</f>
        <v>0.9</v>
      </c>
      <c r="G17" s="21">
        <f>INS!U20</f>
        <v>8.9</v>
      </c>
      <c r="H17" s="21">
        <f>INS!V20</f>
        <v>0</v>
      </c>
      <c r="I17" s="21">
        <f>INS!W20</f>
        <v>9.8</v>
      </c>
      <c r="J17" t="s">
        <v>45</v>
      </c>
    </row>
    <row r="18" spans="1:10" ht="24.75" customHeight="1">
      <c r="A18" s="13">
        <v>5</v>
      </c>
      <c r="B18" s="12" t="str">
        <f>INS!B12</f>
        <v>CHIGHINE MANUELA</v>
      </c>
      <c r="C18" s="12" t="str">
        <f>INS!C12</f>
        <v>002236  U.S. CASSINA RIZZARDI A.S.D.</v>
      </c>
      <c r="D18" s="12" t="str">
        <f>INS!D12</f>
        <v>CO</v>
      </c>
      <c r="E18" s="25">
        <f>INS!E12</f>
        <v>36759</v>
      </c>
      <c r="F18" s="21">
        <f>INS!T12</f>
        <v>1.2</v>
      </c>
      <c r="G18" s="21">
        <f>INS!U12</f>
        <v>8.6</v>
      </c>
      <c r="H18" s="21">
        <f>INS!V12</f>
        <v>0</v>
      </c>
      <c r="I18" s="21">
        <f>INS!W12</f>
        <v>9.799999999999999</v>
      </c>
      <c r="J18" t="s">
        <v>45</v>
      </c>
    </row>
    <row r="19" spans="1:10" ht="24.75" customHeight="1">
      <c r="A19" s="13">
        <v>6</v>
      </c>
      <c r="B19" s="12" t="str">
        <f>INS!B16</f>
        <v>CRIPPA  GIULIA</v>
      </c>
      <c r="C19" s="12" t="str">
        <f>INS!C16</f>
        <v>001334  A.S.D. GINNASTICA CANTU'</v>
      </c>
      <c r="D19" s="12" t="str">
        <f>INS!D16</f>
        <v>CO</v>
      </c>
      <c r="E19" s="25">
        <f>INS!E16</f>
        <v>35927</v>
      </c>
      <c r="F19" s="21">
        <f>INS!T16</f>
        <v>0.7</v>
      </c>
      <c r="G19" s="21">
        <f>INS!U16</f>
        <v>8.9</v>
      </c>
      <c r="H19" s="21">
        <f>INS!V16</f>
        <v>0</v>
      </c>
      <c r="I19" s="21">
        <f>INS!W16</f>
        <v>9.6</v>
      </c>
      <c r="J19" t="s">
        <v>45</v>
      </c>
    </row>
    <row r="20" spans="1:10" ht="24.75" customHeight="1">
      <c r="A20" s="13">
        <v>7</v>
      </c>
      <c r="B20" s="12" t="str">
        <f>INS!B17</f>
        <v>CASARTELLI  GIORGIA</v>
      </c>
      <c r="C20" s="12" t="str">
        <f>INS!C17</f>
        <v>001334  A.S.D. GINNASTICA CANTU'</v>
      </c>
      <c r="D20" s="12" t="str">
        <f>INS!D17</f>
        <v>CO</v>
      </c>
      <c r="E20" s="25">
        <f>INS!E17</f>
        <v>37248</v>
      </c>
      <c r="F20" s="21">
        <f>INS!T17</f>
        <v>1.2</v>
      </c>
      <c r="G20" s="21">
        <f>INS!U17</f>
        <v>8.4</v>
      </c>
      <c r="H20" s="21">
        <f>INS!V17</f>
        <v>0</v>
      </c>
      <c r="I20" s="21">
        <f>INS!W17</f>
        <v>9.6</v>
      </c>
      <c r="J20" t="s">
        <v>45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20">
    <cfRule type="cellIs" priority="1" dxfId="0" operator="equal" stopIfTrue="1">
      <formula>0</formula>
    </cfRule>
  </conditionalFormatting>
  <printOptions horizontalCentered="1"/>
  <pageMargins left="0" right="0" top="0" bottom="0" header="0.51" footer="0.51"/>
  <pageSetup fitToHeight="1" fitToWidth="1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Utente di Microsoft Office</cp:lastModifiedBy>
  <cp:lastPrinted>2016-02-21T15:07:06Z</cp:lastPrinted>
  <dcterms:created xsi:type="dcterms:W3CDTF">2005-07-14T21:14:53Z</dcterms:created>
  <dcterms:modified xsi:type="dcterms:W3CDTF">2016-02-21T15:07:47Z</dcterms:modified>
  <cp:category/>
  <cp:version/>
  <cp:contentType/>
  <cp:contentStatus/>
</cp:coreProperties>
</file>